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810" activeTab="0"/>
  </bookViews>
  <sheets>
    <sheet name="навчальний план" sheetId="1" r:id="rId1"/>
  </sheets>
  <definedNames>
    <definedName name="_xlnm.Print_Area" localSheetId="0">'навчальний план'!$A$1:$BD$149</definedName>
  </definedNames>
  <calcPr fullCalcOnLoad="1"/>
</workbook>
</file>

<file path=xl/sharedStrings.xml><?xml version="1.0" encoding="utf-8"?>
<sst xmlns="http://schemas.openxmlformats.org/spreadsheetml/2006/main" count="544" uniqueCount="260">
  <si>
    <t>Ректор</t>
  </si>
  <si>
    <t>Курс</t>
  </si>
  <si>
    <t>Вересень</t>
  </si>
  <si>
    <t>Жовтень</t>
  </si>
  <si>
    <t>Листопад</t>
  </si>
  <si>
    <t>Грудень</t>
  </si>
  <si>
    <t>____________________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</si>
  <si>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</si>
  <si>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</si>
  <si>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</si>
  <si>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</si>
  <si>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</si>
  <si>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</si>
  <si>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</si>
  <si>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</si>
  <si>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</si>
  <si>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</si>
  <si>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</si>
  <si>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>І. ГРАФІК НАВЧАЛЬНОГО ПРОЦЕСУ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</si>
  <si>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</si>
  <si>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</si>
  <si>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</si>
  <si>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</si>
  <si>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</si>
  <si>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</si>
  <si>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</si>
  <si>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</si>
  <si>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</si>
  <si>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</si>
  <si>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</si>
  <si>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</si>
  <si>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</si>
  <si>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</si>
  <si>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ІІІ.  ПЛАН  НАВЧАЛЬНОГО  ПРОЦЕСУ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</si>
  <si>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</si>
  <si>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</si>
  <si>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</si>
  <si>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</si>
  <si>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</si>
  <si>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</si>
  <si>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</si>
  <si>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Лекції</t>
  </si>
  <si>
    <t>у тому числі:</t>
  </si>
  <si>
    <t>Аудиторних</t>
  </si>
  <si>
    <t>Загальний обсяг</t>
  </si>
  <si>
    <t>Кількість годин</t>
  </si>
  <si>
    <t>Кількість кредитів ECTS</t>
  </si>
  <si>
    <t>Розподіл за семестрами</t>
  </si>
  <si>
    <t>Заліки</t>
  </si>
  <si>
    <t>НАЗВА НАВЧАЛЬНИХ
ДИСЦИПЛІН</t>
  </si>
  <si>
    <t>1. НОРМАТИВНІ  НАВЧАЛЬНІ  ДИСЦИПЛІНИ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</si>
  <si>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</si>
  <si>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</si>
  <si>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</si>
  <si>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</si>
  <si>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</si>
  <si>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 xml:space="preserve">                          ( шифр і назва напряму )</t>
  </si>
  <si>
    <t xml:space="preserve">                                  ( шифр і назва  спеціальності )</t>
  </si>
  <si>
    <t xml:space="preserve">                              ( шифр і назва  спеціалізації )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</si>
  <si>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</si>
  <si>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</si>
  <si>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</si>
  <si>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</si>
  <si>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</si>
  <si>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ЗВЕДЕНІ    ДАНІ</t>
  </si>
  <si>
    <t>Назва</t>
  </si>
  <si>
    <t>Загальна кількість кредитів ECTS</t>
  </si>
  <si>
    <t>Розподіл аудиторних годин на тиждень за курсами і семестрами</t>
  </si>
  <si>
    <t>1.1  Цикл гуманітарної та соціально-економічної підготовки</t>
  </si>
  <si>
    <t xml:space="preserve">1.3  Цикл професійної та практичної підготовки </t>
  </si>
  <si>
    <t>“____” __________ 20___ р.</t>
  </si>
  <si>
    <r>
      <t>за  напрямом</t>
    </r>
    <r>
      <rPr>
        <sz val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</t>
    </r>
  </si>
  <si>
    <t>Шифр</t>
  </si>
  <si>
    <t>Усього за циклом 1.1</t>
  </si>
  <si>
    <t>Усього за циклом 1.2</t>
  </si>
  <si>
    <t>Усього за циклом 1.3</t>
  </si>
  <si>
    <t>Усього за нормативною частиною</t>
  </si>
  <si>
    <t xml:space="preserve">                                              Н А В Ч А Л Ь Н И Й      П Л А Н</t>
  </si>
  <si>
    <t xml:space="preserve">                                              ( назва освітнього, освітньо-кваліфікаційного рівня )                                                                                          ( шифр і назва галузі знань )  </t>
  </si>
  <si>
    <t>АТЕСТАЦІЯ</t>
  </si>
  <si>
    <t>Дипломна робота (проект)</t>
  </si>
  <si>
    <t>// - атестаційний екзамен</t>
  </si>
  <si>
    <t>Атестація</t>
  </si>
  <si>
    <t>2.1  Цикл гуманітарної та соціально-економічної підготовки</t>
  </si>
  <si>
    <t xml:space="preserve">2.3  Цикл професійної та практичної підготовки </t>
  </si>
  <si>
    <t>Затверджено Вченою радою університету</t>
  </si>
  <si>
    <r>
      <rPr>
        <sz val="10"/>
        <rFont val="Arial"/>
        <family val="2"/>
      </rPr>
      <t>Декан факультету /директор центру/</t>
    </r>
    <r>
      <rPr>
        <sz val="10"/>
        <rFont val="Arial Cyr"/>
        <family val="0"/>
      </rPr>
      <t xml:space="preserve"> ____________________________________________</t>
    </r>
  </si>
  <si>
    <t xml:space="preserve">                                                                                       (підпис, прізвище та ініціали)</t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</si>
  <si>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</si>
  <si>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</si>
  <si>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</si>
  <si>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</si>
  <si>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1.2  Цикл фундаментальної підготовки </t>
  </si>
  <si>
    <t xml:space="preserve">         МІНІСТЕРСТВО ОСВІТИ І НАУКИ УКРАЇНИ       </t>
  </si>
  <si>
    <t>"З а т в е р д ж у ю"</t>
  </si>
  <si>
    <t>Усього за циклом 2.1</t>
  </si>
  <si>
    <t>Усього за циклом 2.3</t>
  </si>
  <si>
    <t>Усього за вибірковою частиною</t>
  </si>
  <si>
    <t>Усього</t>
  </si>
  <si>
    <t>Кількість тижнів у семестрі</t>
  </si>
  <si>
    <t>Т</t>
  </si>
  <si>
    <t>С</t>
  </si>
  <si>
    <t>К</t>
  </si>
  <si>
    <t>П</t>
  </si>
  <si>
    <t>Д</t>
  </si>
  <si>
    <t>Навчальна</t>
  </si>
  <si>
    <t>Переддипломна</t>
  </si>
  <si>
    <t>Історія України</t>
  </si>
  <si>
    <t>Філософія</t>
  </si>
  <si>
    <t>Іноземна мова</t>
  </si>
  <si>
    <t xml:space="preserve">Іноземна мова за фахом </t>
  </si>
  <si>
    <t>1</t>
  </si>
  <si>
    <t>3</t>
  </si>
  <si>
    <t>2</t>
  </si>
  <si>
    <t>4</t>
  </si>
  <si>
    <t>1,2</t>
  </si>
  <si>
    <t>5</t>
  </si>
  <si>
    <t>Математичний аналіз</t>
  </si>
  <si>
    <t>Вища алгебра</t>
  </si>
  <si>
    <t>Комп'ютерна графіка</t>
  </si>
  <si>
    <t>Диференційні рівняння</t>
  </si>
  <si>
    <t>Об`єктне-орієнтоване програмування</t>
  </si>
  <si>
    <t>Теорія ймовірності та математична статистика</t>
  </si>
  <si>
    <t>Методи математичної фізики</t>
  </si>
  <si>
    <t>Рівняння математичної фізики</t>
  </si>
  <si>
    <t>Теоретична механіка</t>
  </si>
  <si>
    <t>Інтегровані середовища розробки</t>
  </si>
  <si>
    <t xml:space="preserve">Електродинаміка </t>
  </si>
  <si>
    <t>Атомно-ядерна фізика</t>
  </si>
  <si>
    <t>Механіка суцільних середовищ</t>
  </si>
  <si>
    <t>Основи програмувальної електроніки</t>
  </si>
  <si>
    <t>Електродинаміка суцільних середовищ</t>
  </si>
  <si>
    <t>Квантова механіка</t>
  </si>
  <si>
    <t>Навчальна (професійно-ознайомча) практика</t>
  </si>
  <si>
    <t>Захист кваліфікаційної роботи</t>
  </si>
  <si>
    <t>Переддипломна практика</t>
  </si>
  <si>
    <t>6</t>
  </si>
  <si>
    <t>7</t>
  </si>
  <si>
    <t>8</t>
  </si>
  <si>
    <t>Іноземна мова за фахом. Просунутий рівень</t>
  </si>
  <si>
    <t>бакалавра</t>
  </si>
  <si>
    <t xml:space="preserve">Термодинаміка та статистична фізика </t>
  </si>
  <si>
    <t>ГСЕП.Н.01</t>
  </si>
  <si>
    <t>Фізичне виховання</t>
  </si>
  <si>
    <t>ПП.Н.01</t>
  </si>
  <si>
    <t>ГСЕП.В.01</t>
  </si>
  <si>
    <t>ППП.В.01</t>
  </si>
  <si>
    <t>ГСЕП.Н.02</t>
  </si>
  <si>
    <t>ФП.Н.01.02</t>
  </si>
  <si>
    <t>ФП.Н.01.03</t>
  </si>
  <si>
    <t>ФП.Н.03.02</t>
  </si>
  <si>
    <t>ФП.Н.03.03</t>
  </si>
  <si>
    <t>ФП.Н.03.04</t>
  </si>
  <si>
    <t>ПП.Н.02</t>
  </si>
  <si>
    <t>ПП.Н.03</t>
  </si>
  <si>
    <t>ПП.Н.04</t>
  </si>
  <si>
    <t>ПП.Н.05</t>
  </si>
  <si>
    <t>ПП.Н.08</t>
  </si>
  <si>
    <t>ПП.Н.09</t>
  </si>
  <si>
    <t>ПП.Н.12</t>
  </si>
  <si>
    <t>ПП.Н.14</t>
  </si>
  <si>
    <t>ГСЕП.В.02</t>
  </si>
  <si>
    <t>ГСЕП.В.04</t>
  </si>
  <si>
    <t>ППП.В.02</t>
  </si>
  <si>
    <r>
      <t>1</t>
    </r>
    <r>
      <rPr>
        <vertAlign val="superscript"/>
        <sz val="8"/>
        <rFont val="Times New Roman"/>
        <family val="1"/>
      </rPr>
      <t>2</t>
    </r>
  </si>
  <si>
    <r>
      <t>3</t>
    </r>
    <r>
      <rPr>
        <vertAlign val="superscript"/>
        <sz val="8"/>
        <rFont val="Times New Roman"/>
        <family val="1"/>
      </rPr>
      <t>2</t>
    </r>
  </si>
  <si>
    <r>
      <t>4</t>
    </r>
    <r>
      <rPr>
        <vertAlign val="superscript"/>
        <sz val="8"/>
        <rFont val="Times New Roman"/>
        <family val="1"/>
      </rPr>
      <t>2</t>
    </r>
  </si>
  <si>
    <r>
      <t>5</t>
    </r>
    <r>
      <rPr>
        <vertAlign val="superscript"/>
        <sz val="8"/>
        <rFont val="Times New Roman"/>
        <family val="1"/>
      </rPr>
      <t>2</t>
    </r>
  </si>
  <si>
    <r>
      <t>6</t>
    </r>
    <r>
      <rPr>
        <vertAlign val="superscript"/>
        <sz val="8"/>
        <rFont val="Times New Roman"/>
        <family val="1"/>
      </rPr>
      <t>2</t>
    </r>
  </si>
  <si>
    <r>
      <t>8</t>
    </r>
    <r>
      <rPr>
        <vertAlign val="superscript"/>
        <sz val="8"/>
        <rFont val="Times New Roman"/>
        <family val="1"/>
      </rPr>
      <t>2</t>
    </r>
  </si>
  <si>
    <r>
      <t>3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,4</t>
    </r>
    <r>
      <rPr>
        <vertAlign val="superscript"/>
        <sz val="8"/>
        <rFont val="Times New Roman"/>
        <family val="1"/>
      </rPr>
      <t>2</t>
    </r>
  </si>
  <si>
    <r>
      <t>6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,7</t>
    </r>
    <r>
      <rPr>
        <vertAlign val="superscript"/>
        <sz val="8"/>
        <rFont val="Times New Roman"/>
        <family val="1"/>
      </rPr>
      <t>2</t>
    </r>
  </si>
  <si>
    <t>ГСЕП.Н.03.01</t>
  </si>
  <si>
    <t>ГСЕП.Н.03.02</t>
  </si>
  <si>
    <t>ПП.Н.06.01</t>
  </si>
  <si>
    <t>ПП.Н.06.02</t>
  </si>
  <si>
    <t>ПП.Н.07.01</t>
  </si>
  <si>
    <t>ПП.Н.07.02</t>
  </si>
  <si>
    <t>ПП.Н.07.03</t>
  </si>
  <si>
    <t>ПП.Н.07.04</t>
  </si>
  <si>
    <t>ПП.Н.07.05</t>
  </si>
  <si>
    <t>Рівень вищої освіти:</t>
  </si>
  <si>
    <t>Аналітична геометрія і лінійна алгебра</t>
  </si>
  <si>
    <t>Механіка</t>
  </si>
  <si>
    <t>Молекулярна фізика</t>
  </si>
  <si>
    <t>Оптика</t>
  </si>
  <si>
    <t>Електрика і магнетизм</t>
  </si>
  <si>
    <r>
      <t>7</t>
    </r>
    <r>
      <rPr>
        <vertAlign val="superscript"/>
        <sz val="8"/>
        <rFont val="Times New Roman"/>
        <family val="1"/>
      </rPr>
      <t>2</t>
    </r>
  </si>
  <si>
    <r>
      <t>1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,2</t>
    </r>
    <r>
      <rPr>
        <vertAlign val="superscript"/>
        <sz val="8"/>
        <rFont val="Times New Roman"/>
        <family val="1"/>
      </rPr>
      <t>2</t>
    </r>
  </si>
  <si>
    <t>2,3</t>
  </si>
  <si>
    <t xml:space="preserve">Основи програмування </t>
  </si>
  <si>
    <t>3,4</t>
  </si>
  <si>
    <r>
      <rPr>
        <b/>
        <sz val="12"/>
        <rFont val="Times New Roman"/>
        <family val="1"/>
      </rPr>
      <t>Спеціальності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105 Прикладна фізика та наноматеріали             </t>
    </r>
  </si>
  <si>
    <r>
      <rPr>
        <b/>
        <sz val="12"/>
        <rFont val="Times New Roman"/>
        <family val="1"/>
      </rPr>
      <t xml:space="preserve">Освітня програма   </t>
    </r>
    <r>
      <rPr>
        <u val="single"/>
        <sz val="12"/>
        <rFont val="Times New Roman"/>
        <family val="1"/>
      </rPr>
      <t>Прикладна фізика енергетичних систем</t>
    </r>
    <r>
      <rPr>
        <sz val="12"/>
        <rFont val="Times New Roman"/>
        <family val="1"/>
      </rPr>
      <t xml:space="preserve">  </t>
    </r>
  </si>
  <si>
    <t>ППП.В.03</t>
  </si>
  <si>
    <t>ППП.В.04</t>
  </si>
  <si>
    <t>ППП.В.05</t>
  </si>
  <si>
    <t>ППП.В.06</t>
  </si>
  <si>
    <t>ППП.В.07</t>
  </si>
  <si>
    <t>ППП.В.08</t>
  </si>
  <si>
    <t>ППП.В.09</t>
  </si>
  <si>
    <t>ППП.В.10</t>
  </si>
  <si>
    <t>ППП.В.11</t>
  </si>
  <si>
    <t>ППП.В.12</t>
  </si>
  <si>
    <r>
      <rPr>
        <b/>
        <sz val="12"/>
        <rFont val="Times New Roman"/>
        <family val="1"/>
      </rPr>
      <t xml:space="preserve">                                    Форма навчання</t>
    </r>
    <r>
      <rPr>
        <u val="single"/>
        <sz val="12"/>
        <rFont val="Times New Roman"/>
        <family val="1"/>
      </rPr>
      <t xml:space="preserve">             денна                           </t>
    </r>
  </si>
  <si>
    <t>Інформаційні технології обробки даних в фізико-енергетичних системах</t>
  </si>
  <si>
    <t>Фізика нетрадиційних енерготехнологій та фізичні аспекти екології</t>
  </si>
  <si>
    <t>Теплофізика та молекулярна фізика</t>
  </si>
  <si>
    <t>Програмувальна логіка у фізичних застосуваннях / Обробка сигналів</t>
  </si>
  <si>
    <t>Веб дизайн для фізико-технічного застосування / Основи збереження даних</t>
  </si>
  <si>
    <t>Атестаційний екзамен</t>
  </si>
  <si>
    <t>Вступ до методів обробки зображень / Основи обробки даних</t>
  </si>
  <si>
    <t>Моделювання фізичних полів / Лабораторія з розпізнавання образів</t>
  </si>
  <si>
    <t>Вступ до теорії тепломасообміну / Основи теплофізики енергетичних систем</t>
  </si>
  <si>
    <t>Основи комп’ютерного моделювання фізичних процесів / Сіткові методи в прикладній фізиці</t>
  </si>
  <si>
    <t>Фізика теплообмінних апаратів / Теплопередача в енергетичному обладнанні</t>
  </si>
  <si>
    <t>Наближені методи розв’язання задач математичної фізики / Основи варіаційних та скінченорізніцевих методів</t>
  </si>
  <si>
    <t xml:space="preserve"> Альтернативна енергетика / Менеджмент нетрадиційних систем енергетики</t>
  </si>
  <si>
    <t>Кріогенні силові установки / Методи оцінки потенціалу нетрадиційних енергоресурсів</t>
  </si>
  <si>
    <t xml:space="preserve">Воднева енергетика / Енергогенеруючі сірководневі комплекси </t>
  </si>
  <si>
    <t xml:space="preserve">Спецлабораторія з вітряної енергетики </t>
  </si>
  <si>
    <t xml:space="preserve">Фізика нафти і газу  /  Термодинаміка енергетичних систем </t>
  </si>
  <si>
    <t>Лабораторія комп'ютерних технологій у фізиці / Комп'ютерний експеримент у фізиці / Термодинаміка енергетичних систем</t>
  </si>
  <si>
    <t>Матеріалознавство і технології матеріалів в енергетиці /  Основи комп’ютерного моделювання фізичних процесів</t>
  </si>
  <si>
    <t>Вступ до комп'ютерної фізики / Основи комп’ютерного моделювання фізичних процесів</t>
  </si>
  <si>
    <t>Конструктивні засоби математичного моделювання та їх застосування /Термодинаміка енергетичних систем</t>
  </si>
  <si>
    <t>Функціональні та конструктивні матеріали нетрадиційної енергетики / Мала розподілена енергетика / Термодинаміка енергетичних систем</t>
  </si>
  <si>
    <t>Фізика низьких температур / Теплогідравлічні процеси</t>
  </si>
  <si>
    <t>Основи гідрогазодинаміки /Термодинаміка енергетичних систем</t>
  </si>
  <si>
    <t>Теорія тепломасообміну / Тепломасообмін в енергетичному обладнанні / Термодинаміка енергетичних систем</t>
  </si>
  <si>
    <t>перший (бакалаврський) рівень</t>
  </si>
  <si>
    <t>ФП.Н.01.01</t>
  </si>
  <si>
    <t>ФП.Н.03.01</t>
  </si>
  <si>
    <t>ПП.Н.10</t>
  </si>
  <si>
    <t>ПП.Н.11</t>
  </si>
  <si>
    <t>ПП.Н.13</t>
  </si>
  <si>
    <r>
      <t xml:space="preserve">Підготовки </t>
    </r>
    <r>
      <rPr>
        <u val="single"/>
        <sz val="12"/>
        <rFont val="Times New Roman"/>
        <family val="1"/>
      </rPr>
      <t xml:space="preserve">  бакалаврів         </t>
    </r>
    <r>
      <rPr>
        <b/>
        <sz val="12"/>
        <rFont val="Times New Roman"/>
        <family val="1"/>
      </rPr>
      <t xml:space="preserve">з галузі знань </t>
    </r>
    <r>
      <rPr>
        <u val="single"/>
        <sz val="10"/>
        <rFont val="Times New Roman"/>
        <family val="1"/>
      </rPr>
      <t xml:space="preserve"> 10 Природничі науки</t>
    </r>
    <r>
      <rPr>
        <u val="single"/>
        <sz val="12"/>
        <rFont val="Times New Roman"/>
        <family val="1"/>
      </rPr>
      <t xml:space="preserve">    </t>
    </r>
  </si>
  <si>
    <r>
      <t>2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,3</t>
    </r>
    <r>
      <rPr>
        <vertAlign val="superscript"/>
        <sz val="8"/>
        <rFont val="Times New Roman"/>
        <family val="1"/>
      </rPr>
      <t>2</t>
    </r>
  </si>
  <si>
    <t>Дисципліна 1/ Дисципліна 2</t>
  </si>
  <si>
    <t>Дисципліна 3 / Дисципліна 4</t>
  </si>
  <si>
    <t>Обробка даних фізичних експериментів/ Термодінамика енергетичних систем</t>
  </si>
  <si>
    <t>Вступ до  вищої математики / Вступ до спеціальності</t>
  </si>
  <si>
    <t>Основи обчислювальних процесів та алгоритмів / Теорія алгоритмів</t>
  </si>
  <si>
    <t>Загальна фізика / Вступ до спеціальності</t>
  </si>
  <si>
    <r>
      <t xml:space="preserve">Термін навчання – </t>
    </r>
    <r>
      <rPr>
        <u val="single"/>
        <sz val="10"/>
        <rFont val="Times New Roman"/>
        <family val="1"/>
      </rPr>
      <t xml:space="preserve">  4 роки</t>
    </r>
    <r>
      <rPr>
        <sz val="10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</si>
  <si>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( денна, заочна, дистанційна )</t>
  </si>
  <si>
    <t>Нормативні навчальні дисципліни</t>
  </si>
  <si>
    <t>Дисципліни за вібором</t>
  </si>
  <si>
    <t>Підготовка дипломної роботи</t>
  </si>
  <si>
    <t>Методи наближених розрахунків / Чисельні методи</t>
  </si>
  <si>
    <t>на базі повної загальної середньої освіти</t>
  </si>
  <si>
    <r>
      <t xml:space="preserve">Кваліфікація: </t>
    </r>
    <r>
      <rPr>
        <u val="single"/>
        <sz val="10"/>
        <rFont val="Times New Roman"/>
        <family val="1"/>
      </rPr>
      <t>бакалавр з прикладної фізики</t>
    </r>
  </si>
  <si>
    <t>Індивідуальні завдання</t>
  </si>
  <si>
    <t>Кр</t>
  </si>
  <si>
    <t>2. ДИСЦИПЛІНИ ЗА ВИБОРОМ</t>
  </si>
  <si>
    <t>Кількість розрахункових робіт</t>
  </si>
  <si>
    <r>
      <t>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,2</t>
    </r>
    <r>
      <rPr>
        <vertAlign val="superscript"/>
        <sz val="8"/>
        <rFont val="Times New Roman"/>
        <family val="1"/>
      </rPr>
      <t>1</t>
    </r>
  </si>
  <si>
    <t>енергетичних систем</t>
  </si>
  <si>
    <t xml:space="preserve"> та наноматеріалів, прикладна фізика </t>
  </si>
  <si>
    <r>
      <t xml:space="preserve">          протокол № </t>
    </r>
    <r>
      <rPr>
        <u val="single"/>
        <sz val="11"/>
        <rFont val="Times New Roman"/>
        <family val="1"/>
      </rPr>
      <t xml:space="preserve"> ___ </t>
    </r>
    <r>
      <rPr>
        <sz val="11"/>
        <rFont val="Times New Roman"/>
        <family val="1"/>
      </rPr>
      <t xml:space="preserve"> від "24" червня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2016 р.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</si>
</sst>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7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9"/>
      <color indexed="10"/>
      <name val="Arial Cyr"/>
      <family val="0"/>
    </font>
    <font>
      <sz val="7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60"/>
      <name val="Times New Roman"/>
      <family val="1"/>
    </font>
    <font>
      <sz val="10"/>
      <color indexed="60"/>
      <name val="Times New Roman"/>
      <family val="1"/>
    </font>
    <font>
      <b/>
      <sz val="6"/>
      <name val="Arial Cyr"/>
      <family val="0"/>
    </font>
    <font>
      <sz val="10"/>
      <name val="Arial"/>
      <family val="2"/>
    </font>
    <font>
      <b/>
      <sz val="12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u val="single"/>
      <sz val="9.2"/>
      <color indexed="12"/>
      <name val="Arial Cyr"/>
      <family val="0"/>
    </font>
    <font>
      <u val="single"/>
      <sz val="9.2"/>
      <color indexed="36"/>
      <name val="Arial Cyr"/>
      <family val="0"/>
    </font>
    <font>
      <vertAlign val="superscript"/>
      <sz val="8"/>
      <name val="Times New Roman"/>
      <family val="1"/>
    </font>
    <font>
      <b/>
      <sz val="11"/>
      <name val="Arial Cyr"/>
      <family val="0"/>
    </font>
    <font>
      <sz val="9"/>
      <name val="Arial"/>
      <family val="2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/>
    </xf>
    <xf numFmtId="0" fontId="32" fillId="0" borderId="11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1" fontId="2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32" fillId="32" borderId="11" xfId="0" applyFont="1" applyFill="1" applyBorder="1" applyAlignment="1">
      <alignment/>
    </xf>
    <xf numFmtId="0" fontId="32" fillId="32" borderId="10" xfId="0" applyFont="1" applyFill="1" applyBorder="1" applyAlignment="1">
      <alignment/>
    </xf>
    <xf numFmtId="0" fontId="32" fillId="32" borderId="12" xfId="0" applyFont="1" applyFill="1" applyBorder="1" applyAlignment="1">
      <alignment/>
    </xf>
    <xf numFmtId="0" fontId="33" fillId="32" borderId="12" xfId="0" applyFont="1" applyFill="1" applyBorder="1" applyAlignment="1">
      <alignment/>
    </xf>
    <xf numFmtId="0" fontId="2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/>
    </xf>
    <xf numFmtId="1" fontId="16" fillId="33" borderId="18" xfId="0" applyNumberFormat="1" applyFont="1" applyFill="1" applyBorder="1" applyAlignment="1">
      <alignment horizontal="center" vertical="center" wrapText="1"/>
    </xf>
    <xf numFmtId="1" fontId="16" fillId="33" borderId="19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13" fillId="32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0" fillId="32" borderId="18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5" xfId="0" applyFont="1" applyFill="1" applyBorder="1" applyAlignment="1">
      <alignment horizontal="center" vertical="center" textRotation="90" wrapText="1"/>
    </xf>
    <xf numFmtId="0" fontId="2" fillId="32" borderId="26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textRotation="90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2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textRotation="90"/>
    </xf>
    <xf numFmtId="0" fontId="5" fillId="0" borderId="29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24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3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26" fillId="33" borderId="18" xfId="0" applyNumberFormat="1" applyFont="1" applyFill="1" applyBorder="1" applyAlignment="1">
      <alignment horizontal="center" vertical="center" wrapText="1"/>
    </xf>
    <xf numFmtId="49" fontId="26" fillId="33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2" fillId="32" borderId="18" xfId="0" applyNumberFormat="1" applyFont="1" applyFill="1" applyBorder="1" applyAlignment="1">
      <alignment horizontal="center" vertical="center" wrapText="1"/>
    </xf>
    <xf numFmtId="1" fontId="2" fillId="32" borderId="19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/>
    </xf>
    <xf numFmtId="0" fontId="28" fillId="32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49" fontId="25" fillId="33" borderId="18" xfId="0" applyNumberFormat="1" applyFont="1" applyFill="1" applyBorder="1" applyAlignment="1">
      <alignment horizontal="center" vertical="center" wrapText="1"/>
    </xf>
    <xf numFmtId="49" fontId="25" fillId="33" borderId="19" xfId="0" applyNumberFormat="1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49" fontId="23" fillId="33" borderId="18" xfId="0" applyNumberFormat="1" applyFont="1" applyFill="1" applyBorder="1" applyAlignment="1">
      <alignment horizontal="center" vertical="center" wrapText="1"/>
    </xf>
    <xf numFmtId="49" fontId="23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2"/>
  <sheetViews>
    <sheetView tabSelected="1" view="pageBreakPreview" zoomScale="110" zoomScaleSheetLayoutView="110" workbookViewId="0" topLeftCell="A130">
      <selection activeCell="A147" sqref="A147:BA147"/>
    </sheetView>
  </sheetViews>
  <sheetFormatPr defaultColWidth="9.00390625" defaultRowHeight="12.75"/>
  <cols>
    <col min="1" max="1" width="2.75390625" style="17" customWidth="1"/>
    <col min="2" max="2" width="6.875" style="17" customWidth="1"/>
    <col min="3" max="16" width="2.625" style="17" customWidth="1"/>
    <col min="17" max="17" width="2.375" style="17" customWidth="1"/>
    <col min="18" max="21" width="2.625" style="17" customWidth="1"/>
    <col min="22" max="22" width="3.375" style="17" customWidth="1"/>
    <col min="23" max="31" width="2.625" style="17" customWidth="1"/>
    <col min="32" max="32" width="3.00390625" style="17" customWidth="1"/>
    <col min="33" max="38" width="2.625" style="56" customWidth="1"/>
    <col min="39" max="39" width="2.75390625" style="56" customWidth="1"/>
    <col min="40" max="41" width="2.625" style="17" customWidth="1"/>
    <col min="42" max="42" width="3.375" style="17" customWidth="1"/>
    <col min="43" max="43" width="2.75390625" style="17" customWidth="1"/>
    <col min="44" max="44" width="2.875" style="17" customWidth="1"/>
    <col min="45" max="45" width="3.00390625" style="17" customWidth="1"/>
    <col min="46" max="46" width="2.875" style="17" customWidth="1"/>
    <col min="47" max="47" width="3.00390625" style="17" customWidth="1"/>
    <col min="48" max="48" width="2.75390625" style="17" customWidth="1"/>
    <col min="49" max="49" width="3.00390625" style="56" customWidth="1"/>
    <col min="50" max="50" width="3.125" style="17" customWidth="1"/>
    <col min="51" max="51" width="2.75390625" style="17" customWidth="1"/>
    <col min="52" max="52" width="2.875" style="56" customWidth="1"/>
    <col min="53" max="53" width="2.625" style="17" customWidth="1"/>
    <col min="54" max="54" width="12.125" style="17" customWidth="1"/>
    <col min="55" max="16384" width="9.125" style="17" customWidth="1"/>
  </cols>
  <sheetData>
    <row r="1" spans="1:5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45"/>
      <c r="AH1" s="45"/>
      <c r="AI1" s="45"/>
      <c r="AJ1" s="45"/>
      <c r="AK1" s="45"/>
      <c r="AL1" s="45"/>
      <c r="AM1" s="45"/>
      <c r="AN1" s="8"/>
      <c r="AO1" s="8"/>
      <c r="AP1" s="8"/>
      <c r="AQ1" s="8"/>
      <c r="AR1" s="8"/>
      <c r="AS1" s="8"/>
      <c r="AT1" s="8"/>
      <c r="AU1" s="8"/>
      <c r="AV1" s="194"/>
      <c r="AW1" s="194"/>
      <c r="AX1" s="194"/>
      <c r="AY1" s="194"/>
      <c r="AZ1" s="194"/>
      <c r="BA1" s="194"/>
    </row>
    <row r="2" spans="1:53" ht="13.5" customHeight="1">
      <c r="A2" s="198" t="s">
        <v>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8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45"/>
      <c r="AH2" s="45"/>
      <c r="AI2" s="45"/>
      <c r="AJ2" s="45"/>
      <c r="AK2" s="45"/>
      <c r="AL2" s="45"/>
      <c r="AM2" s="45"/>
      <c r="AN2" s="8"/>
      <c r="AO2" s="8"/>
      <c r="AP2" s="8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</row>
    <row r="3" spans="1:53" ht="12.75" customHeight="1">
      <c r="A3" s="10" t="s">
        <v>0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45"/>
      <c r="AH3" s="45"/>
      <c r="AI3" s="45"/>
      <c r="AJ3" s="45"/>
      <c r="AK3" s="45"/>
      <c r="AL3" s="45"/>
      <c r="AM3" s="45"/>
      <c r="AN3" s="8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</row>
    <row r="4" spans="1:5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45"/>
      <c r="AH4" s="45"/>
      <c r="AI4" s="45"/>
      <c r="AJ4" s="45"/>
      <c r="AK4" s="45"/>
      <c r="AL4" s="45"/>
      <c r="AM4" s="197" t="s">
        <v>181</v>
      </c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</row>
    <row r="5" spans="1:53" ht="15.75">
      <c r="A5" s="195" t="s">
        <v>6</v>
      </c>
      <c r="B5" s="195"/>
      <c r="C5" s="195"/>
      <c r="D5" s="195"/>
      <c r="E5" s="195"/>
      <c r="F5" s="195"/>
      <c r="G5" s="195"/>
      <c r="H5" s="195"/>
      <c r="I5" s="195"/>
      <c r="J5" s="195"/>
      <c r="K5" s="10"/>
      <c r="L5" s="200" t="s">
        <v>93</v>
      </c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46"/>
      <c r="AM5" s="201" t="s">
        <v>230</v>
      </c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</row>
    <row r="6" spans="1:53" ht="15.75">
      <c r="A6" s="192" t="s">
        <v>70</v>
      </c>
      <c r="B6" s="192"/>
      <c r="C6" s="192"/>
      <c r="D6" s="192"/>
      <c r="E6" s="192"/>
      <c r="F6" s="192"/>
      <c r="G6" s="192"/>
      <c r="H6" s="192"/>
      <c r="I6" s="192"/>
      <c r="J6" s="192"/>
      <c r="K6" s="10"/>
      <c r="L6" s="8"/>
      <c r="M6" s="193" t="s">
        <v>16</v>
      </c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45"/>
      <c r="AM6" s="187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</row>
    <row r="7" spans="1:53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02" t="s">
        <v>15</v>
      </c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45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</row>
    <row r="8" spans="1:53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93" t="s">
        <v>17</v>
      </c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45"/>
      <c r="AM8" s="186" t="s">
        <v>244</v>
      </c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</row>
    <row r="9" spans="1:53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47"/>
      <c r="AH9" s="47"/>
      <c r="AI9" s="47"/>
      <c r="AJ9" s="47"/>
      <c r="AK9" s="47"/>
      <c r="AL9" s="45"/>
      <c r="AM9" s="186" t="s">
        <v>250</v>
      </c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</row>
    <row r="10" spans="1:53" ht="15.75">
      <c r="A10" s="191" t="s">
        <v>77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45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</row>
    <row r="11" spans="1:53" ht="15.75">
      <c r="A11" s="190" t="s">
        <v>236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45"/>
      <c r="AM11" s="186" t="s">
        <v>251</v>
      </c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</row>
    <row r="12" spans="1:53" ht="11.25" customHeight="1">
      <c r="A12" s="189" t="s">
        <v>78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45"/>
      <c r="AM12" s="187" t="s">
        <v>258</v>
      </c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</row>
    <row r="13" spans="1:53" ht="15.75">
      <c r="A13" s="190" t="s">
        <v>71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45"/>
      <c r="AM13" s="206" t="s">
        <v>257</v>
      </c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</row>
    <row r="14" spans="1:53" ht="10.5" customHeight="1">
      <c r="A14" s="193" t="s">
        <v>56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45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</row>
    <row r="15" spans="1:53" ht="15.75">
      <c r="A15" s="188" t="s">
        <v>192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45"/>
      <c r="AM15" s="45"/>
      <c r="AN15" s="8"/>
      <c r="AO15" s="8"/>
      <c r="AP15" s="8"/>
      <c r="AQ15" s="8"/>
      <c r="AR15" s="8"/>
      <c r="AS15" s="8"/>
      <c r="AT15" s="8"/>
      <c r="AU15" s="8"/>
      <c r="AV15" s="8"/>
      <c r="AW15" s="45"/>
      <c r="AX15" s="8"/>
      <c r="AY15" s="8"/>
      <c r="AZ15" s="45"/>
      <c r="BA15" s="8"/>
    </row>
    <row r="16" spans="1:53" ht="10.5" customHeight="1">
      <c r="A16" s="193" t="s">
        <v>57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45"/>
      <c r="AM16" s="45"/>
      <c r="AN16" s="8"/>
      <c r="AO16" s="8"/>
      <c r="AP16" s="8"/>
      <c r="AQ16" s="8"/>
      <c r="AR16" s="8"/>
      <c r="AS16" s="8"/>
      <c r="AT16" s="8"/>
      <c r="AU16" s="8"/>
      <c r="AV16" s="8"/>
      <c r="AW16" s="45"/>
      <c r="AX16" s="8"/>
      <c r="AY16" s="8"/>
      <c r="AZ16" s="45"/>
      <c r="BA16" s="8"/>
    </row>
    <row r="17" spans="1:53" ht="30.75" customHeight="1">
      <c r="A17" s="205" t="s">
        <v>193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</row>
    <row r="18" spans="1:53" ht="10.5" customHeight="1">
      <c r="A18" s="193" t="s">
        <v>58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45"/>
      <c r="AM18" s="45"/>
      <c r="AN18" s="8"/>
      <c r="AO18" s="8"/>
      <c r="AP18" s="8"/>
      <c r="AQ18" s="8"/>
      <c r="AR18" s="8"/>
      <c r="AS18" s="8"/>
      <c r="AT18" s="8"/>
      <c r="AU18" s="8"/>
      <c r="AV18" s="8"/>
      <c r="AW18" s="45"/>
      <c r="AX18" s="8"/>
      <c r="AY18" s="8"/>
      <c r="AZ18" s="45"/>
      <c r="BA18" s="8"/>
    </row>
    <row r="19" spans="1:53" ht="15.75">
      <c r="A19" s="188" t="s">
        <v>204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45"/>
      <c r="AM19" s="45"/>
      <c r="AN19" s="8"/>
      <c r="AO19" s="8"/>
      <c r="AP19" s="8"/>
      <c r="AQ19" s="8"/>
      <c r="AR19" s="8"/>
      <c r="AS19" s="8"/>
      <c r="AT19" s="8"/>
      <c r="AU19" s="8"/>
      <c r="AV19" s="8"/>
      <c r="AW19" s="45"/>
      <c r="AX19" s="8"/>
      <c r="AY19" s="8"/>
      <c r="AZ19" s="45"/>
      <c r="BA19" s="8"/>
    </row>
    <row r="20" spans="1:53" ht="10.5" customHeight="1">
      <c r="A20" s="189" t="s">
        <v>245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45"/>
      <c r="AM20" s="45"/>
      <c r="AN20" s="8"/>
      <c r="AO20" s="8"/>
      <c r="AP20" s="8"/>
      <c r="AQ20" s="8"/>
      <c r="AR20" s="8"/>
      <c r="AS20" s="8"/>
      <c r="AT20" s="8"/>
      <c r="AU20" s="8"/>
      <c r="AV20" s="8"/>
      <c r="AW20" s="45"/>
      <c r="AX20" s="8"/>
      <c r="AY20" s="8"/>
      <c r="AZ20" s="45"/>
      <c r="BA20" s="8"/>
    </row>
    <row r="21" spans="1:53" ht="14.25">
      <c r="A21" s="182" t="s">
        <v>18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</row>
    <row r="22" spans="1:53" ht="12.75">
      <c r="A22" s="203" t="s">
        <v>1</v>
      </c>
      <c r="B22" s="91" t="s">
        <v>2</v>
      </c>
      <c r="C22" s="87"/>
      <c r="D22" s="87"/>
      <c r="E22" s="88"/>
      <c r="F22" s="91" t="s">
        <v>3</v>
      </c>
      <c r="G22" s="87"/>
      <c r="H22" s="87"/>
      <c r="I22" s="88"/>
      <c r="J22" s="91" t="s">
        <v>4</v>
      </c>
      <c r="K22" s="87"/>
      <c r="L22" s="87"/>
      <c r="M22" s="87"/>
      <c r="N22" s="88"/>
      <c r="O22" s="86" t="s">
        <v>5</v>
      </c>
      <c r="P22" s="87"/>
      <c r="Q22" s="87"/>
      <c r="R22" s="88"/>
      <c r="S22" s="86" t="s">
        <v>7</v>
      </c>
      <c r="T22" s="87"/>
      <c r="U22" s="87"/>
      <c r="V22" s="88"/>
      <c r="W22" s="86" t="s">
        <v>8</v>
      </c>
      <c r="X22" s="87"/>
      <c r="Y22" s="87"/>
      <c r="Z22" s="88"/>
      <c r="AA22" s="86" t="s">
        <v>9</v>
      </c>
      <c r="AB22" s="87"/>
      <c r="AC22" s="87"/>
      <c r="AD22" s="87"/>
      <c r="AE22" s="88"/>
      <c r="AF22" s="86" t="s">
        <v>10</v>
      </c>
      <c r="AG22" s="87"/>
      <c r="AH22" s="87"/>
      <c r="AI22" s="88"/>
      <c r="AJ22" s="86" t="s">
        <v>11</v>
      </c>
      <c r="AK22" s="87"/>
      <c r="AL22" s="87"/>
      <c r="AM22" s="87"/>
      <c r="AN22" s="88"/>
      <c r="AO22" s="86" t="s">
        <v>12</v>
      </c>
      <c r="AP22" s="87"/>
      <c r="AQ22" s="87"/>
      <c r="AR22" s="88"/>
      <c r="AS22" s="86" t="s">
        <v>14</v>
      </c>
      <c r="AT22" s="87"/>
      <c r="AU22" s="87"/>
      <c r="AV22" s="88"/>
      <c r="AW22" s="91" t="s">
        <v>13</v>
      </c>
      <c r="AX22" s="87"/>
      <c r="AY22" s="87"/>
      <c r="AZ22" s="87"/>
      <c r="BA22" s="88"/>
    </row>
    <row r="23" spans="1:53" ht="15" thickBot="1">
      <c r="A23" s="204"/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12">
        <v>14</v>
      </c>
      <c r="P23" s="12">
        <v>15</v>
      </c>
      <c r="Q23" s="12">
        <v>16</v>
      </c>
      <c r="R23" s="12">
        <v>17</v>
      </c>
      <c r="S23" s="12">
        <v>18</v>
      </c>
      <c r="T23" s="12">
        <v>19</v>
      </c>
      <c r="U23" s="12">
        <v>20</v>
      </c>
      <c r="V23" s="12">
        <v>21</v>
      </c>
      <c r="W23" s="12">
        <v>22</v>
      </c>
      <c r="X23" s="12">
        <v>23</v>
      </c>
      <c r="Y23" s="12">
        <v>24</v>
      </c>
      <c r="Z23" s="12">
        <v>25</v>
      </c>
      <c r="AA23" s="12">
        <v>26</v>
      </c>
      <c r="AB23" s="12">
        <v>27</v>
      </c>
      <c r="AC23" s="12">
        <v>28</v>
      </c>
      <c r="AD23" s="12">
        <v>29</v>
      </c>
      <c r="AE23" s="12">
        <v>30</v>
      </c>
      <c r="AF23" s="12">
        <v>31</v>
      </c>
      <c r="AG23" s="48">
        <v>32</v>
      </c>
      <c r="AH23" s="48">
        <v>33</v>
      </c>
      <c r="AI23" s="48">
        <v>34</v>
      </c>
      <c r="AJ23" s="48">
        <v>35</v>
      </c>
      <c r="AK23" s="48">
        <v>36</v>
      </c>
      <c r="AL23" s="48">
        <v>37</v>
      </c>
      <c r="AM23" s="48">
        <v>38</v>
      </c>
      <c r="AN23" s="12">
        <v>39</v>
      </c>
      <c r="AO23" s="12">
        <v>40</v>
      </c>
      <c r="AP23" s="12">
        <v>41</v>
      </c>
      <c r="AQ23" s="12">
        <v>42</v>
      </c>
      <c r="AR23" s="12">
        <v>43</v>
      </c>
      <c r="AS23" s="12">
        <v>44</v>
      </c>
      <c r="AT23" s="12">
        <v>45</v>
      </c>
      <c r="AU23" s="12">
        <v>46</v>
      </c>
      <c r="AV23" s="12">
        <v>47</v>
      </c>
      <c r="AW23" s="48">
        <v>48</v>
      </c>
      <c r="AX23" s="12">
        <v>49</v>
      </c>
      <c r="AY23" s="12">
        <v>50</v>
      </c>
      <c r="AZ23" s="48">
        <v>51</v>
      </c>
      <c r="BA23" s="12">
        <v>52</v>
      </c>
    </row>
    <row r="24" spans="1:53" ht="12.75">
      <c r="A24" s="3">
        <v>1</v>
      </c>
      <c r="B24" s="22" t="s">
        <v>100</v>
      </c>
      <c r="C24" s="22" t="s">
        <v>100</v>
      </c>
      <c r="D24" s="22" t="s">
        <v>100</v>
      </c>
      <c r="E24" s="22" t="s">
        <v>100</v>
      </c>
      <c r="F24" s="22" t="s">
        <v>100</v>
      </c>
      <c r="G24" s="22" t="s">
        <v>100</v>
      </c>
      <c r="H24" s="22" t="s">
        <v>100</v>
      </c>
      <c r="I24" s="22" t="s">
        <v>100</v>
      </c>
      <c r="J24" s="22" t="s">
        <v>100</v>
      </c>
      <c r="K24" s="22" t="s">
        <v>100</v>
      </c>
      <c r="L24" s="22" t="s">
        <v>100</v>
      </c>
      <c r="M24" s="22" t="s">
        <v>100</v>
      </c>
      <c r="N24" s="22" t="s">
        <v>100</v>
      </c>
      <c r="O24" s="22" t="s">
        <v>100</v>
      </c>
      <c r="P24" s="22" t="s">
        <v>100</v>
      </c>
      <c r="Q24" s="22" t="s">
        <v>100</v>
      </c>
      <c r="R24" s="32" t="s">
        <v>101</v>
      </c>
      <c r="S24" s="32" t="s">
        <v>101</v>
      </c>
      <c r="T24" s="32" t="s">
        <v>101</v>
      </c>
      <c r="U24" s="22" t="s">
        <v>102</v>
      </c>
      <c r="V24" s="22" t="s">
        <v>102</v>
      </c>
      <c r="W24" s="22" t="s">
        <v>102</v>
      </c>
      <c r="X24" s="22" t="s">
        <v>102</v>
      </c>
      <c r="Y24" s="22" t="s">
        <v>100</v>
      </c>
      <c r="Z24" s="22" t="s">
        <v>100</v>
      </c>
      <c r="AA24" s="22" t="s">
        <v>100</v>
      </c>
      <c r="AB24" s="22" t="s">
        <v>100</v>
      </c>
      <c r="AC24" s="22" t="s">
        <v>100</v>
      </c>
      <c r="AD24" s="22" t="s">
        <v>100</v>
      </c>
      <c r="AE24" s="22" t="s">
        <v>100</v>
      </c>
      <c r="AF24" s="22" t="s">
        <v>100</v>
      </c>
      <c r="AG24" s="49" t="s">
        <v>100</v>
      </c>
      <c r="AH24" s="49" t="s">
        <v>100</v>
      </c>
      <c r="AI24" s="49" t="s">
        <v>100</v>
      </c>
      <c r="AJ24" s="49" t="s">
        <v>100</v>
      </c>
      <c r="AK24" s="49" t="s">
        <v>100</v>
      </c>
      <c r="AL24" s="49" t="s">
        <v>100</v>
      </c>
      <c r="AM24" s="49" t="s">
        <v>100</v>
      </c>
      <c r="AN24" s="49" t="s">
        <v>100</v>
      </c>
      <c r="AO24" s="32" t="s">
        <v>101</v>
      </c>
      <c r="AP24" s="32" t="s">
        <v>101</v>
      </c>
      <c r="AQ24" s="32" t="s">
        <v>101</v>
      </c>
      <c r="AR24" s="22" t="s">
        <v>102</v>
      </c>
      <c r="AS24" s="22" t="s">
        <v>102</v>
      </c>
      <c r="AT24" s="22" t="s">
        <v>102</v>
      </c>
      <c r="AU24" s="22" t="s">
        <v>102</v>
      </c>
      <c r="AV24" s="22" t="s">
        <v>102</v>
      </c>
      <c r="AW24" s="49" t="s">
        <v>102</v>
      </c>
      <c r="AX24" s="22" t="s">
        <v>102</v>
      </c>
      <c r="AY24" s="22" t="s">
        <v>102</v>
      </c>
      <c r="AZ24" s="49" t="s">
        <v>102</v>
      </c>
      <c r="BA24" s="33" t="s">
        <v>102</v>
      </c>
    </row>
    <row r="25" spans="1:53" ht="12.75">
      <c r="A25" s="3">
        <v>2</v>
      </c>
      <c r="B25" s="23" t="s">
        <v>100</v>
      </c>
      <c r="C25" s="23" t="s">
        <v>100</v>
      </c>
      <c r="D25" s="23" t="s">
        <v>100</v>
      </c>
      <c r="E25" s="23" t="s">
        <v>100</v>
      </c>
      <c r="F25" s="23" t="s">
        <v>100</v>
      </c>
      <c r="G25" s="23" t="s">
        <v>100</v>
      </c>
      <c r="H25" s="23" t="s">
        <v>100</v>
      </c>
      <c r="I25" s="23" t="s">
        <v>100</v>
      </c>
      <c r="J25" s="23" t="s">
        <v>100</v>
      </c>
      <c r="K25" s="23" t="s">
        <v>100</v>
      </c>
      <c r="L25" s="23" t="s">
        <v>100</v>
      </c>
      <c r="M25" s="23" t="s">
        <v>100</v>
      </c>
      <c r="N25" s="23" t="s">
        <v>100</v>
      </c>
      <c r="O25" s="23" t="s">
        <v>100</v>
      </c>
      <c r="P25" s="23" t="s">
        <v>100</v>
      </c>
      <c r="Q25" s="23" t="s">
        <v>100</v>
      </c>
      <c r="R25" s="34" t="s">
        <v>101</v>
      </c>
      <c r="S25" s="34" t="s">
        <v>101</v>
      </c>
      <c r="T25" s="34" t="s">
        <v>101</v>
      </c>
      <c r="U25" s="23" t="s">
        <v>102</v>
      </c>
      <c r="V25" s="23" t="s">
        <v>102</v>
      </c>
      <c r="W25" s="23" t="s">
        <v>102</v>
      </c>
      <c r="X25" s="23" t="s">
        <v>102</v>
      </c>
      <c r="Y25" s="23" t="s">
        <v>100</v>
      </c>
      <c r="Z25" s="23" t="s">
        <v>100</v>
      </c>
      <c r="AA25" s="23" t="s">
        <v>100</v>
      </c>
      <c r="AB25" s="23" t="s">
        <v>100</v>
      </c>
      <c r="AC25" s="23" t="s">
        <v>100</v>
      </c>
      <c r="AD25" s="23" t="s">
        <v>100</v>
      </c>
      <c r="AE25" s="23" t="s">
        <v>100</v>
      </c>
      <c r="AF25" s="23" t="s">
        <v>100</v>
      </c>
      <c r="AG25" s="50" t="s">
        <v>100</v>
      </c>
      <c r="AH25" s="50" t="s">
        <v>100</v>
      </c>
      <c r="AI25" s="50" t="s">
        <v>100</v>
      </c>
      <c r="AJ25" s="50" t="s">
        <v>100</v>
      </c>
      <c r="AK25" s="50" t="s">
        <v>100</v>
      </c>
      <c r="AL25" s="50" t="s">
        <v>100</v>
      </c>
      <c r="AM25" s="50" t="s">
        <v>100</v>
      </c>
      <c r="AN25" s="50" t="s">
        <v>100</v>
      </c>
      <c r="AO25" s="34" t="s">
        <v>101</v>
      </c>
      <c r="AP25" s="34" t="s">
        <v>101</v>
      </c>
      <c r="AQ25" s="34" t="s">
        <v>101</v>
      </c>
      <c r="AR25" s="23" t="s">
        <v>102</v>
      </c>
      <c r="AS25" s="23" t="s">
        <v>102</v>
      </c>
      <c r="AT25" s="23" t="s">
        <v>102</v>
      </c>
      <c r="AU25" s="23" t="s">
        <v>102</v>
      </c>
      <c r="AV25" s="23" t="s">
        <v>102</v>
      </c>
      <c r="AW25" s="50" t="s">
        <v>102</v>
      </c>
      <c r="AX25" s="23" t="s">
        <v>102</v>
      </c>
      <c r="AY25" s="23" t="s">
        <v>102</v>
      </c>
      <c r="AZ25" s="50" t="s">
        <v>102</v>
      </c>
      <c r="BA25" s="35" t="s">
        <v>102</v>
      </c>
    </row>
    <row r="26" spans="1:53" ht="12.75">
      <c r="A26" s="3">
        <v>3</v>
      </c>
      <c r="B26" s="23" t="s">
        <v>100</v>
      </c>
      <c r="C26" s="23" t="s">
        <v>100</v>
      </c>
      <c r="D26" s="23" t="s">
        <v>100</v>
      </c>
      <c r="E26" s="23" t="s">
        <v>100</v>
      </c>
      <c r="F26" s="23" t="s">
        <v>100</v>
      </c>
      <c r="G26" s="23" t="s">
        <v>100</v>
      </c>
      <c r="H26" s="23" t="s">
        <v>100</v>
      </c>
      <c r="I26" s="23" t="s">
        <v>100</v>
      </c>
      <c r="J26" s="23" t="s">
        <v>100</v>
      </c>
      <c r="K26" s="23" t="s">
        <v>100</v>
      </c>
      <c r="L26" s="23" t="s">
        <v>100</v>
      </c>
      <c r="M26" s="23" t="s">
        <v>100</v>
      </c>
      <c r="N26" s="23" t="s">
        <v>100</v>
      </c>
      <c r="O26" s="23" t="s">
        <v>100</v>
      </c>
      <c r="P26" s="23" t="s">
        <v>100</v>
      </c>
      <c r="Q26" s="23" t="s">
        <v>100</v>
      </c>
      <c r="R26" s="34" t="s">
        <v>101</v>
      </c>
      <c r="S26" s="34" t="s">
        <v>101</v>
      </c>
      <c r="T26" s="34" t="s">
        <v>101</v>
      </c>
      <c r="U26" s="23" t="s">
        <v>102</v>
      </c>
      <c r="V26" s="23" t="s">
        <v>102</v>
      </c>
      <c r="W26" s="23" t="s">
        <v>102</v>
      </c>
      <c r="X26" s="23" t="s">
        <v>102</v>
      </c>
      <c r="Y26" s="23" t="s">
        <v>100</v>
      </c>
      <c r="Z26" s="23" t="s">
        <v>100</v>
      </c>
      <c r="AA26" s="23" t="s">
        <v>100</v>
      </c>
      <c r="AB26" s="23" t="s">
        <v>100</v>
      </c>
      <c r="AC26" s="23" t="s">
        <v>100</v>
      </c>
      <c r="AD26" s="23" t="s">
        <v>100</v>
      </c>
      <c r="AE26" s="23" t="s">
        <v>100</v>
      </c>
      <c r="AF26" s="23" t="s">
        <v>100</v>
      </c>
      <c r="AG26" s="50" t="s">
        <v>100</v>
      </c>
      <c r="AH26" s="50" t="s">
        <v>100</v>
      </c>
      <c r="AI26" s="50" t="s">
        <v>100</v>
      </c>
      <c r="AJ26" s="50" t="s">
        <v>100</v>
      </c>
      <c r="AK26" s="50" t="s">
        <v>100</v>
      </c>
      <c r="AL26" s="50" t="s">
        <v>100</v>
      </c>
      <c r="AM26" s="50" t="s">
        <v>100</v>
      </c>
      <c r="AN26" s="50" t="s">
        <v>100</v>
      </c>
      <c r="AO26" s="34" t="s">
        <v>101</v>
      </c>
      <c r="AP26" s="34" t="s">
        <v>101</v>
      </c>
      <c r="AQ26" s="34" t="s">
        <v>101</v>
      </c>
      <c r="AR26" s="27" t="s">
        <v>103</v>
      </c>
      <c r="AS26" s="27" t="s">
        <v>103</v>
      </c>
      <c r="AT26" s="27" t="s">
        <v>103</v>
      </c>
      <c r="AU26" s="50" t="s">
        <v>102</v>
      </c>
      <c r="AV26" s="23" t="s">
        <v>102</v>
      </c>
      <c r="AW26" s="50" t="s">
        <v>102</v>
      </c>
      <c r="AX26" s="23" t="s">
        <v>102</v>
      </c>
      <c r="AY26" s="23" t="s">
        <v>102</v>
      </c>
      <c r="AZ26" s="50" t="s">
        <v>102</v>
      </c>
      <c r="BA26" s="35" t="s">
        <v>102</v>
      </c>
    </row>
    <row r="27" spans="1:53" ht="13.5" thickBot="1">
      <c r="A27" s="3">
        <v>4</v>
      </c>
      <c r="B27" s="24" t="s">
        <v>100</v>
      </c>
      <c r="C27" s="24" t="s">
        <v>100</v>
      </c>
      <c r="D27" s="24" t="s">
        <v>100</v>
      </c>
      <c r="E27" s="24" t="s">
        <v>100</v>
      </c>
      <c r="F27" s="24" t="s">
        <v>100</v>
      </c>
      <c r="G27" s="24" t="s">
        <v>100</v>
      </c>
      <c r="H27" s="24" t="s">
        <v>100</v>
      </c>
      <c r="I27" s="24" t="s">
        <v>100</v>
      </c>
      <c r="J27" s="24" t="s">
        <v>100</v>
      </c>
      <c r="K27" s="24" t="s">
        <v>100</v>
      </c>
      <c r="L27" s="24" t="s">
        <v>100</v>
      </c>
      <c r="M27" s="24" t="s">
        <v>100</v>
      </c>
      <c r="N27" s="24" t="s">
        <v>100</v>
      </c>
      <c r="O27" s="24" t="s">
        <v>100</v>
      </c>
      <c r="P27" s="24" t="s">
        <v>100</v>
      </c>
      <c r="Q27" s="24" t="s">
        <v>100</v>
      </c>
      <c r="R27" s="36" t="s">
        <v>101</v>
      </c>
      <c r="S27" s="36" t="s">
        <v>101</v>
      </c>
      <c r="T27" s="36" t="s">
        <v>101</v>
      </c>
      <c r="U27" s="24" t="s">
        <v>102</v>
      </c>
      <c r="V27" s="24" t="s">
        <v>102</v>
      </c>
      <c r="W27" s="24" t="s">
        <v>102</v>
      </c>
      <c r="X27" s="24" t="s">
        <v>102</v>
      </c>
      <c r="Y27" s="24" t="s">
        <v>100</v>
      </c>
      <c r="Z27" s="24" t="s">
        <v>100</v>
      </c>
      <c r="AA27" s="24" t="s">
        <v>100</v>
      </c>
      <c r="AB27" s="24" t="s">
        <v>100</v>
      </c>
      <c r="AC27" s="24" t="s">
        <v>100</v>
      </c>
      <c r="AD27" s="24" t="s">
        <v>100</v>
      </c>
      <c r="AE27" s="24" t="s">
        <v>100</v>
      </c>
      <c r="AF27" s="24" t="s">
        <v>100</v>
      </c>
      <c r="AG27" s="51" t="s">
        <v>100</v>
      </c>
      <c r="AH27" s="51" t="s">
        <v>100</v>
      </c>
      <c r="AI27" s="51" t="s">
        <v>100</v>
      </c>
      <c r="AJ27" s="51" t="s">
        <v>100</v>
      </c>
      <c r="AK27" s="52" t="s">
        <v>101</v>
      </c>
      <c r="AL27" s="52" t="s">
        <v>101</v>
      </c>
      <c r="AM27" s="52" t="s">
        <v>101</v>
      </c>
      <c r="AN27" s="37" t="s">
        <v>103</v>
      </c>
      <c r="AO27" s="37" t="s">
        <v>103</v>
      </c>
      <c r="AP27" s="36" t="s">
        <v>103</v>
      </c>
      <c r="AQ27" s="36" t="s">
        <v>104</v>
      </c>
      <c r="AR27" s="36"/>
      <c r="AS27" s="24"/>
      <c r="AT27" s="24"/>
      <c r="AU27" s="24"/>
      <c r="AV27" s="24"/>
      <c r="AW27" s="51"/>
      <c r="AX27" s="24"/>
      <c r="AY27" s="24"/>
      <c r="AZ27" s="51"/>
      <c r="BA27" s="38"/>
    </row>
    <row r="28" spans="1:53" ht="14.25">
      <c r="A28" s="136" t="s">
        <v>19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8"/>
      <c r="AA28" s="8"/>
      <c r="AB28" s="8"/>
      <c r="AC28" s="8"/>
      <c r="AD28" s="8"/>
      <c r="AE28" s="8"/>
      <c r="AF28" s="8"/>
      <c r="AG28" s="45"/>
      <c r="AH28" s="45"/>
      <c r="AI28" s="136" t="s">
        <v>29</v>
      </c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</row>
    <row r="29" spans="1:53" ht="12.75" customHeight="1">
      <c r="A29" s="170" t="s">
        <v>1</v>
      </c>
      <c r="B29" s="172"/>
      <c r="C29" s="176" t="s">
        <v>21</v>
      </c>
      <c r="D29" s="177"/>
      <c r="E29" s="177"/>
      <c r="F29" s="178"/>
      <c r="G29" s="170" t="s">
        <v>22</v>
      </c>
      <c r="H29" s="171"/>
      <c r="I29" s="172"/>
      <c r="J29" s="170" t="s">
        <v>23</v>
      </c>
      <c r="K29" s="171"/>
      <c r="L29" s="172"/>
      <c r="M29" s="176" t="s">
        <v>82</v>
      </c>
      <c r="N29" s="177"/>
      <c r="O29" s="178"/>
      <c r="P29" s="176" t="s">
        <v>24</v>
      </c>
      <c r="Q29" s="177"/>
      <c r="R29" s="177"/>
      <c r="S29" s="178"/>
      <c r="T29" s="170" t="s">
        <v>25</v>
      </c>
      <c r="U29" s="171"/>
      <c r="V29" s="172"/>
      <c r="W29" s="170" t="s">
        <v>20</v>
      </c>
      <c r="X29" s="171"/>
      <c r="Y29" s="172"/>
      <c r="Z29" s="183" t="s">
        <v>62</v>
      </c>
      <c r="AA29" s="184"/>
      <c r="AB29" s="184"/>
      <c r="AC29" s="184"/>
      <c r="AD29" s="184"/>
      <c r="AE29" s="184"/>
      <c r="AF29" s="184"/>
      <c r="AG29" s="184"/>
      <c r="AH29" s="185"/>
      <c r="AI29" s="138" t="s">
        <v>32</v>
      </c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40"/>
      <c r="AV29" s="138" t="s">
        <v>31</v>
      </c>
      <c r="AW29" s="139"/>
      <c r="AX29" s="140"/>
      <c r="AY29" s="138" t="s">
        <v>30</v>
      </c>
      <c r="AZ29" s="139"/>
      <c r="BA29" s="140"/>
    </row>
    <row r="30" spans="1:53" ht="12.75" customHeight="1">
      <c r="A30" s="173"/>
      <c r="B30" s="175"/>
      <c r="C30" s="179"/>
      <c r="D30" s="180"/>
      <c r="E30" s="180"/>
      <c r="F30" s="181"/>
      <c r="G30" s="173"/>
      <c r="H30" s="174"/>
      <c r="I30" s="175"/>
      <c r="J30" s="173"/>
      <c r="K30" s="174"/>
      <c r="L30" s="175"/>
      <c r="M30" s="179"/>
      <c r="N30" s="180"/>
      <c r="O30" s="181"/>
      <c r="P30" s="179"/>
      <c r="Q30" s="180"/>
      <c r="R30" s="180"/>
      <c r="S30" s="181"/>
      <c r="T30" s="173"/>
      <c r="U30" s="174"/>
      <c r="V30" s="175"/>
      <c r="W30" s="173"/>
      <c r="X30" s="174"/>
      <c r="Y30" s="175"/>
      <c r="Z30" s="163" t="s">
        <v>27</v>
      </c>
      <c r="AA30" s="155"/>
      <c r="AB30" s="155"/>
      <c r="AC30" s="155"/>
      <c r="AD30" s="155"/>
      <c r="AE30" s="155"/>
      <c r="AF30" s="155"/>
      <c r="AG30" s="155"/>
      <c r="AH30" s="156"/>
      <c r="AI30" s="148" t="s">
        <v>105</v>
      </c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3">
        <v>7</v>
      </c>
      <c r="AW30" s="143"/>
      <c r="AX30" s="143"/>
      <c r="AY30" s="144">
        <v>3</v>
      </c>
      <c r="AZ30" s="144"/>
      <c r="BA30" s="144"/>
    </row>
    <row r="31" spans="1:53" ht="12.75" customHeight="1">
      <c r="A31" s="167">
        <v>1</v>
      </c>
      <c r="B31" s="169"/>
      <c r="C31" s="167">
        <v>32</v>
      </c>
      <c r="D31" s="168"/>
      <c r="E31" s="168"/>
      <c r="F31" s="169"/>
      <c r="G31" s="167">
        <v>6</v>
      </c>
      <c r="H31" s="168"/>
      <c r="I31" s="169"/>
      <c r="J31" s="167"/>
      <c r="K31" s="168"/>
      <c r="L31" s="169"/>
      <c r="M31" s="167"/>
      <c r="N31" s="168"/>
      <c r="O31" s="169"/>
      <c r="P31" s="167"/>
      <c r="Q31" s="168"/>
      <c r="R31" s="168"/>
      <c r="S31" s="169"/>
      <c r="T31" s="167">
        <v>14</v>
      </c>
      <c r="U31" s="168"/>
      <c r="V31" s="169"/>
      <c r="W31" s="164">
        <v>42</v>
      </c>
      <c r="X31" s="165"/>
      <c r="Y31" s="166"/>
      <c r="Z31" s="163" t="s">
        <v>26</v>
      </c>
      <c r="AA31" s="155"/>
      <c r="AB31" s="155"/>
      <c r="AC31" s="155"/>
      <c r="AD31" s="155"/>
      <c r="AE31" s="155"/>
      <c r="AF31" s="155"/>
      <c r="AG31" s="155"/>
      <c r="AH31" s="155"/>
      <c r="AI31" s="145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7"/>
      <c r="AV31" s="143"/>
      <c r="AW31" s="143"/>
      <c r="AX31" s="143"/>
      <c r="AY31" s="144"/>
      <c r="AZ31" s="144"/>
      <c r="BA31" s="144"/>
    </row>
    <row r="32" spans="1:53" ht="12.75" customHeight="1">
      <c r="A32" s="167">
        <v>2</v>
      </c>
      <c r="B32" s="169"/>
      <c r="C32" s="167">
        <v>32</v>
      </c>
      <c r="D32" s="168"/>
      <c r="E32" s="168"/>
      <c r="F32" s="169"/>
      <c r="G32" s="167">
        <v>6</v>
      </c>
      <c r="H32" s="168"/>
      <c r="I32" s="169"/>
      <c r="J32" s="167"/>
      <c r="K32" s="168"/>
      <c r="L32" s="169"/>
      <c r="M32" s="167"/>
      <c r="N32" s="168"/>
      <c r="O32" s="169"/>
      <c r="P32" s="167"/>
      <c r="Q32" s="168"/>
      <c r="R32" s="168"/>
      <c r="S32" s="169"/>
      <c r="T32" s="167">
        <v>14</v>
      </c>
      <c r="U32" s="168"/>
      <c r="V32" s="169"/>
      <c r="W32" s="164">
        <f>SUM(C32:V32)</f>
        <v>52</v>
      </c>
      <c r="X32" s="165"/>
      <c r="Y32" s="166"/>
      <c r="Z32" s="163" t="s">
        <v>28</v>
      </c>
      <c r="AA32" s="155"/>
      <c r="AB32" s="155"/>
      <c r="AC32" s="155"/>
      <c r="AD32" s="155"/>
      <c r="AE32" s="155"/>
      <c r="AF32" s="155"/>
      <c r="AG32" s="155"/>
      <c r="AH32" s="155"/>
      <c r="AI32" s="148" t="s">
        <v>106</v>
      </c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3">
        <v>8</v>
      </c>
      <c r="AW32" s="143"/>
      <c r="AX32" s="143"/>
      <c r="AY32" s="144">
        <v>3</v>
      </c>
      <c r="AZ32" s="144"/>
      <c r="BA32" s="144"/>
    </row>
    <row r="33" spans="1:53" ht="12.75" customHeight="1">
      <c r="A33" s="167">
        <v>3</v>
      </c>
      <c r="B33" s="169"/>
      <c r="C33" s="167">
        <v>32</v>
      </c>
      <c r="D33" s="168"/>
      <c r="E33" s="168"/>
      <c r="F33" s="169"/>
      <c r="G33" s="167">
        <v>6</v>
      </c>
      <c r="H33" s="168"/>
      <c r="I33" s="169"/>
      <c r="J33" s="167"/>
      <c r="K33" s="168"/>
      <c r="L33" s="169"/>
      <c r="M33" s="167"/>
      <c r="N33" s="168"/>
      <c r="O33" s="169"/>
      <c r="P33" s="167"/>
      <c r="Q33" s="168"/>
      <c r="R33" s="168"/>
      <c r="S33" s="169"/>
      <c r="T33" s="167">
        <v>11</v>
      </c>
      <c r="U33" s="168"/>
      <c r="V33" s="169"/>
      <c r="W33" s="164">
        <v>52</v>
      </c>
      <c r="X33" s="165"/>
      <c r="Y33" s="166"/>
      <c r="Z33" s="163" t="s">
        <v>63</v>
      </c>
      <c r="AA33" s="155"/>
      <c r="AB33" s="155"/>
      <c r="AC33" s="155"/>
      <c r="AD33" s="155"/>
      <c r="AE33" s="155"/>
      <c r="AF33" s="155"/>
      <c r="AG33" s="155"/>
      <c r="AH33" s="155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3"/>
      <c r="AW33" s="143"/>
      <c r="AX33" s="143"/>
      <c r="AY33" s="144"/>
      <c r="AZ33" s="144"/>
      <c r="BA33" s="144"/>
    </row>
    <row r="34" spans="1:53" ht="12.75">
      <c r="A34" s="167">
        <v>4</v>
      </c>
      <c r="B34" s="169"/>
      <c r="C34" s="167">
        <v>28</v>
      </c>
      <c r="D34" s="168"/>
      <c r="E34" s="168"/>
      <c r="F34" s="169"/>
      <c r="G34" s="167">
        <v>6</v>
      </c>
      <c r="H34" s="168"/>
      <c r="I34" s="169"/>
      <c r="J34" s="167">
        <v>6</v>
      </c>
      <c r="K34" s="168"/>
      <c r="L34" s="169"/>
      <c r="M34" s="167"/>
      <c r="N34" s="168"/>
      <c r="O34" s="169"/>
      <c r="P34" s="167">
        <v>1</v>
      </c>
      <c r="Q34" s="168"/>
      <c r="R34" s="168"/>
      <c r="S34" s="169"/>
      <c r="T34" s="167">
        <v>4</v>
      </c>
      <c r="U34" s="168"/>
      <c r="V34" s="169"/>
      <c r="W34" s="164">
        <v>52</v>
      </c>
      <c r="X34" s="165"/>
      <c r="Y34" s="166"/>
      <c r="Z34" s="163" t="s">
        <v>81</v>
      </c>
      <c r="AA34" s="155"/>
      <c r="AB34" s="155"/>
      <c r="AC34" s="155"/>
      <c r="AD34" s="155"/>
      <c r="AE34" s="155"/>
      <c r="AF34" s="155"/>
      <c r="AG34" s="155"/>
      <c r="AH34" s="155"/>
      <c r="AI34" s="133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5"/>
      <c r="AV34" s="133"/>
      <c r="AW34" s="134"/>
      <c r="AX34" s="135"/>
      <c r="AY34" s="133"/>
      <c r="AZ34" s="134"/>
      <c r="BA34" s="135"/>
    </row>
    <row r="35" spans="1:53" ht="25.5" customHeight="1">
      <c r="A35" s="167"/>
      <c r="B35" s="169"/>
      <c r="C35" s="167"/>
      <c r="D35" s="168"/>
      <c r="E35" s="168"/>
      <c r="F35" s="169"/>
      <c r="G35" s="167"/>
      <c r="H35" s="168"/>
      <c r="I35" s="169"/>
      <c r="J35" s="164"/>
      <c r="K35" s="165"/>
      <c r="L35" s="166"/>
      <c r="M35" s="164"/>
      <c r="N35" s="165"/>
      <c r="O35" s="166"/>
      <c r="P35" s="164"/>
      <c r="Q35" s="165"/>
      <c r="R35" s="165"/>
      <c r="S35" s="166"/>
      <c r="T35" s="167"/>
      <c r="U35" s="168"/>
      <c r="V35" s="169"/>
      <c r="W35" s="164"/>
      <c r="X35" s="165"/>
      <c r="Y35" s="166"/>
      <c r="Z35" s="210" t="s">
        <v>91</v>
      </c>
      <c r="AA35" s="211"/>
      <c r="AB35" s="211"/>
      <c r="AC35" s="211"/>
      <c r="AD35" s="211"/>
      <c r="AE35" s="211"/>
      <c r="AF35" s="211"/>
      <c r="AG35" s="211"/>
      <c r="AH35" s="212"/>
      <c r="AI35" s="136" t="s">
        <v>79</v>
      </c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1:53" ht="30.75" customHeight="1">
      <c r="A36" s="167"/>
      <c r="B36" s="169"/>
      <c r="C36" s="167"/>
      <c r="D36" s="168"/>
      <c r="E36" s="168"/>
      <c r="F36" s="169"/>
      <c r="G36" s="167"/>
      <c r="H36" s="168"/>
      <c r="I36" s="169"/>
      <c r="J36" s="167"/>
      <c r="K36" s="165"/>
      <c r="L36" s="166"/>
      <c r="M36" s="164"/>
      <c r="N36" s="165"/>
      <c r="O36" s="166"/>
      <c r="P36" s="167"/>
      <c r="Q36" s="168"/>
      <c r="R36" s="168"/>
      <c r="S36" s="169"/>
      <c r="T36" s="167"/>
      <c r="U36" s="168"/>
      <c r="V36" s="169"/>
      <c r="W36" s="164"/>
      <c r="X36" s="165"/>
      <c r="Y36" s="166"/>
      <c r="Z36" s="155"/>
      <c r="AA36" s="155"/>
      <c r="AB36" s="155"/>
      <c r="AC36" s="155"/>
      <c r="AD36" s="155"/>
      <c r="AE36" s="155"/>
      <c r="AF36" s="155"/>
      <c r="AG36" s="155"/>
      <c r="AH36" s="156"/>
      <c r="AI36" s="141" t="s">
        <v>210</v>
      </c>
      <c r="AJ36" s="142"/>
      <c r="AK36" s="142"/>
      <c r="AL36" s="142"/>
      <c r="AM36" s="142"/>
      <c r="AN36" s="142"/>
      <c r="AO36" s="142"/>
      <c r="AP36" s="137" t="s">
        <v>80</v>
      </c>
      <c r="AQ36" s="137"/>
      <c r="AR36" s="137"/>
      <c r="AS36" s="137"/>
      <c r="AT36" s="137"/>
      <c r="AU36" s="137"/>
      <c r="AV36" s="137"/>
      <c r="AW36" s="137"/>
      <c r="AX36" s="137"/>
      <c r="AY36" s="138" t="s">
        <v>31</v>
      </c>
      <c r="AZ36" s="139"/>
      <c r="BA36" s="140"/>
    </row>
    <row r="37" spans="1:53" ht="12.75" customHeight="1">
      <c r="A37" s="167" t="s">
        <v>20</v>
      </c>
      <c r="B37" s="169"/>
      <c r="C37" s="164">
        <f>SUM(C31:F36)</f>
        <v>124</v>
      </c>
      <c r="D37" s="165"/>
      <c r="E37" s="165"/>
      <c r="F37" s="166"/>
      <c r="G37" s="164">
        <f>SUM(G31:I36)</f>
        <v>24</v>
      </c>
      <c r="H37" s="165"/>
      <c r="I37" s="166"/>
      <c r="J37" s="164">
        <f>SUM(J33:L36)</f>
        <v>6</v>
      </c>
      <c r="K37" s="165"/>
      <c r="L37" s="166"/>
      <c r="M37" s="164"/>
      <c r="N37" s="165"/>
      <c r="O37" s="166"/>
      <c r="P37" s="164">
        <f>SUM(P34:S36)</f>
        <v>1</v>
      </c>
      <c r="Q37" s="165"/>
      <c r="R37" s="165"/>
      <c r="S37" s="166"/>
      <c r="T37" s="164">
        <f>SUM(T31:V36)</f>
        <v>43</v>
      </c>
      <c r="U37" s="165"/>
      <c r="V37" s="166"/>
      <c r="W37" s="164">
        <f>SUM(W31:Y36)</f>
        <v>198</v>
      </c>
      <c r="X37" s="165"/>
      <c r="Y37" s="166"/>
      <c r="Z37" s="13"/>
      <c r="AA37" s="13"/>
      <c r="AB37" s="13"/>
      <c r="AC37" s="13"/>
      <c r="AD37" s="13"/>
      <c r="AE37" s="13"/>
      <c r="AF37" s="13"/>
      <c r="AG37" s="53"/>
      <c r="AH37" s="53"/>
      <c r="AI37" s="261">
        <v>8</v>
      </c>
      <c r="AJ37" s="262"/>
      <c r="AK37" s="262"/>
      <c r="AL37" s="262"/>
      <c r="AM37" s="262"/>
      <c r="AN37" s="262"/>
      <c r="AO37" s="262"/>
      <c r="AP37" s="144" t="s">
        <v>140</v>
      </c>
      <c r="AQ37" s="144"/>
      <c r="AR37" s="144"/>
      <c r="AS37" s="144"/>
      <c r="AT37" s="144"/>
      <c r="AU37" s="144"/>
      <c r="AV37" s="144"/>
      <c r="AW37" s="144"/>
      <c r="AX37" s="144"/>
      <c r="AY37" s="252">
        <v>8</v>
      </c>
      <c r="AZ37" s="253"/>
      <c r="BA37" s="254"/>
    </row>
    <row r="38" spans="1:53" ht="12.7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13"/>
      <c r="R38" s="213"/>
      <c r="S38" s="213"/>
      <c r="T38" s="213"/>
      <c r="U38" s="213"/>
      <c r="V38" s="213"/>
      <c r="W38" s="213"/>
      <c r="X38" s="213"/>
      <c r="Y38" s="213"/>
      <c r="Z38" s="13"/>
      <c r="AA38" s="13"/>
      <c r="AB38" s="13"/>
      <c r="AC38" s="13"/>
      <c r="AD38" s="13"/>
      <c r="AE38" s="13"/>
      <c r="AF38" s="13"/>
      <c r="AG38" s="53"/>
      <c r="AH38" s="53"/>
      <c r="AI38" s="263"/>
      <c r="AJ38" s="264"/>
      <c r="AK38" s="264"/>
      <c r="AL38" s="264"/>
      <c r="AM38" s="264"/>
      <c r="AN38" s="264"/>
      <c r="AO38" s="264"/>
      <c r="AP38" s="144"/>
      <c r="AQ38" s="144"/>
      <c r="AR38" s="144"/>
      <c r="AS38" s="144"/>
      <c r="AT38" s="144"/>
      <c r="AU38" s="144"/>
      <c r="AV38" s="144"/>
      <c r="AW38" s="144"/>
      <c r="AX38" s="144"/>
      <c r="AY38" s="255"/>
      <c r="AZ38" s="256"/>
      <c r="BA38" s="257"/>
    </row>
    <row r="39" spans="1:55" ht="12.75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13"/>
      <c r="R39" s="213"/>
      <c r="S39" s="213"/>
      <c r="T39" s="213"/>
      <c r="U39" s="213"/>
      <c r="V39" s="213"/>
      <c r="W39" s="213"/>
      <c r="X39" s="213"/>
      <c r="Y39" s="213"/>
      <c r="Z39" s="13"/>
      <c r="AA39" s="13"/>
      <c r="AB39" s="13"/>
      <c r="AC39" s="13"/>
      <c r="AD39" s="13"/>
      <c r="AE39" s="13"/>
      <c r="AF39" s="13"/>
      <c r="AG39" s="53"/>
      <c r="AH39" s="53"/>
      <c r="AI39" s="265"/>
      <c r="AJ39" s="266"/>
      <c r="AK39" s="266"/>
      <c r="AL39" s="266"/>
      <c r="AM39" s="266"/>
      <c r="AN39" s="266"/>
      <c r="AO39" s="266"/>
      <c r="AP39" s="144"/>
      <c r="AQ39" s="144"/>
      <c r="AR39" s="144"/>
      <c r="AS39" s="144"/>
      <c r="AT39" s="144"/>
      <c r="AU39" s="144"/>
      <c r="AV39" s="144"/>
      <c r="AW39" s="144"/>
      <c r="AX39" s="144"/>
      <c r="AY39" s="258"/>
      <c r="AZ39" s="259"/>
      <c r="BA39" s="260"/>
      <c r="BC39" s="20"/>
    </row>
    <row r="40" spans="1:53" ht="14.25">
      <c r="A40" s="182" t="s">
        <v>33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</row>
    <row r="41" spans="1:53" ht="15.75" customHeight="1">
      <c r="A41" s="123" t="s">
        <v>72</v>
      </c>
      <c r="B41" s="124"/>
      <c r="C41" s="149" t="s">
        <v>49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1"/>
      <c r="S41" s="149" t="s">
        <v>47</v>
      </c>
      <c r="T41" s="150"/>
      <c r="U41" s="150"/>
      <c r="V41" s="150"/>
      <c r="W41" s="150"/>
      <c r="X41" s="150"/>
      <c r="Y41" s="150"/>
      <c r="Z41" s="151"/>
      <c r="AA41" s="123" t="s">
        <v>46</v>
      </c>
      <c r="AB41" s="124"/>
      <c r="AC41" s="149" t="s">
        <v>45</v>
      </c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1"/>
      <c r="AP41" s="149" t="s">
        <v>67</v>
      </c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1"/>
    </row>
    <row r="42" spans="1:53" ht="12.75">
      <c r="A42" s="125"/>
      <c r="B42" s="126"/>
      <c r="C42" s="267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68"/>
      <c r="S42" s="152"/>
      <c r="T42" s="153"/>
      <c r="U42" s="153"/>
      <c r="V42" s="153"/>
      <c r="W42" s="153"/>
      <c r="X42" s="153"/>
      <c r="Y42" s="153"/>
      <c r="Z42" s="154"/>
      <c r="AA42" s="125"/>
      <c r="AB42" s="126"/>
      <c r="AC42" s="152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4"/>
      <c r="AP42" s="152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4"/>
    </row>
    <row r="43" spans="1:53" ht="22.5" customHeight="1">
      <c r="A43" s="125"/>
      <c r="B43" s="126"/>
      <c r="C43" s="267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68"/>
      <c r="S43" s="123" t="s">
        <v>22</v>
      </c>
      <c r="T43" s="124"/>
      <c r="U43" s="123" t="s">
        <v>48</v>
      </c>
      <c r="V43" s="124"/>
      <c r="W43" s="123" t="s">
        <v>88</v>
      </c>
      <c r="X43" s="124"/>
      <c r="Y43" s="157" t="s">
        <v>252</v>
      </c>
      <c r="Z43" s="158"/>
      <c r="AA43" s="125"/>
      <c r="AB43" s="126"/>
      <c r="AC43" s="123" t="s">
        <v>44</v>
      </c>
      <c r="AD43" s="124"/>
      <c r="AE43" s="111" t="s">
        <v>43</v>
      </c>
      <c r="AF43" s="112"/>
      <c r="AG43" s="112"/>
      <c r="AH43" s="112"/>
      <c r="AI43" s="112"/>
      <c r="AJ43" s="112"/>
      <c r="AK43" s="112"/>
      <c r="AL43" s="112"/>
      <c r="AM43" s="113"/>
      <c r="AN43" s="157" t="s">
        <v>59</v>
      </c>
      <c r="AO43" s="158"/>
      <c r="AP43" s="121" t="s">
        <v>38</v>
      </c>
      <c r="AQ43" s="122"/>
      <c r="AR43" s="121" t="s">
        <v>39</v>
      </c>
      <c r="AS43" s="122"/>
      <c r="AT43" s="121" t="s">
        <v>37</v>
      </c>
      <c r="AU43" s="122"/>
      <c r="AV43" s="121" t="s">
        <v>36</v>
      </c>
      <c r="AW43" s="122"/>
      <c r="AX43" s="121" t="s">
        <v>35</v>
      </c>
      <c r="AY43" s="122"/>
      <c r="AZ43" s="121" t="s">
        <v>34</v>
      </c>
      <c r="BA43" s="122"/>
    </row>
    <row r="44" spans="1:53" ht="12.75">
      <c r="A44" s="125"/>
      <c r="B44" s="126"/>
      <c r="C44" s="267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68"/>
      <c r="S44" s="125"/>
      <c r="T44" s="126"/>
      <c r="U44" s="125"/>
      <c r="V44" s="126"/>
      <c r="W44" s="125"/>
      <c r="X44" s="126"/>
      <c r="Y44" s="159"/>
      <c r="Z44" s="160"/>
      <c r="AA44" s="125"/>
      <c r="AB44" s="126"/>
      <c r="AC44" s="125"/>
      <c r="AD44" s="126"/>
      <c r="AE44" s="123" t="s">
        <v>98</v>
      </c>
      <c r="AF44" s="124"/>
      <c r="AG44" s="84" t="s">
        <v>42</v>
      </c>
      <c r="AH44" s="129"/>
      <c r="AI44" s="129"/>
      <c r="AJ44" s="129"/>
      <c r="AK44" s="129"/>
      <c r="AL44" s="129"/>
      <c r="AM44" s="85"/>
      <c r="AN44" s="159"/>
      <c r="AO44" s="160"/>
      <c r="AP44" s="111" t="s">
        <v>40</v>
      </c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3"/>
    </row>
    <row r="45" spans="1:53" ht="21.75" customHeight="1">
      <c r="A45" s="125"/>
      <c r="B45" s="126"/>
      <c r="C45" s="267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68"/>
      <c r="S45" s="125"/>
      <c r="T45" s="126"/>
      <c r="U45" s="125"/>
      <c r="V45" s="126"/>
      <c r="W45" s="125"/>
      <c r="X45" s="126"/>
      <c r="Y45" s="159"/>
      <c r="Z45" s="160"/>
      <c r="AA45" s="125"/>
      <c r="AB45" s="126"/>
      <c r="AC45" s="125"/>
      <c r="AD45" s="126"/>
      <c r="AE45" s="125"/>
      <c r="AF45" s="126"/>
      <c r="AG45" s="115" t="s">
        <v>41</v>
      </c>
      <c r="AH45" s="116"/>
      <c r="AI45" s="115" t="s">
        <v>89</v>
      </c>
      <c r="AJ45" s="116"/>
      <c r="AK45" s="115" t="s">
        <v>90</v>
      </c>
      <c r="AL45" s="116"/>
      <c r="AM45" s="130" t="s">
        <v>60</v>
      </c>
      <c r="AN45" s="159"/>
      <c r="AO45" s="160"/>
      <c r="AP45" s="14">
        <v>1</v>
      </c>
      <c r="AQ45" s="14">
        <v>2</v>
      </c>
      <c r="AR45" s="14">
        <v>3</v>
      </c>
      <c r="AS45" s="14">
        <v>4</v>
      </c>
      <c r="AT45" s="14">
        <v>5</v>
      </c>
      <c r="AU45" s="14">
        <v>6</v>
      </c>
      <c r="AV45" s="14">
        <v>7</v>
      </c>
      <c r="AW45" s="40">
        <v>8</v>
      </c>
      <c r="AX45" s="14">
        <v>9</v>
      </c>
      <c r="AY45" s="14">
        <v>10</v>
      </c>
      <c r="AZ45" s="40">
        <v>11</v>
      </c>
      <c r="BA45" s="14">
        <v>12</v>
      </c>
    </row>
    <row r="46" spans="1:53" ht="21.75" customHeight="1">
      <c r="A46" s="125"/>
      <c r="B46" s="126"/>
      <c r="C46" s="267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68"/>
      <c r="S46" s="125"/>
      <c r="T46" s="126"/>
      <c r="U46" s="125"/>
      <c r="V46" s="126"/>
      <c r="W46" s="125"/>
      <c r="X46" s="126"/>
      <c r="Y46" s="159"/>
      <c r="Z46" s="160"/>
      <c r="AA46" s="125"/>
      <c r="AB46" s="126"/>
      <c r="AC46" s="125"/>
      <c r="AD46" s="126"/>
      <c r="AE46" s="125"/>
      <c r="AF46" s="126"/>
      <c r="AG46" s="117"/>
      <c r="AH46" s="118"/>
      <c r="AI46" s="117"/>
      <c r="AJ46" s="118"/>
      <c r="AK46" s="117"/>
      <c r="AL46" s="118"/>
      <c r="AM46" s="131"/>
      <c r="AN46" s="159"/>
      <c r="AO46" s="160"/>
      <c r="AP46" s="111" t="s">
        <v>99</v>
      </c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3"/>
    </row>
    <row r="47" spans="1:53" ht="21" customHeight="1">
      <c r="A47" s="127"/>
      <c r="B47" s="128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4"/>
      <c r="S47" s="127"/>
      <c r="T47" s="128"/>
      <c r="U47" s="127"/>
      <c r="V47" s="128"/>
      <c r="W47" s="127"/>
      <c r="X47" s="128"/>
      <c r="Y47" s="161"/>
      <c r="Z47" s="162"/>
      <c r="AA47" s="127"/>
      <c r="AB47" s="128"/>
      <c r="AC47" s="127"/>
      <c r="AD47" s="128"/>
      <c r="AE47" s="127"/>
      <c r="AF47" s="128"/>
      <c r="AG47" s="119"/>
      <c r="AH47" s="120"/>
      <c r="AI47" s="119"/>
      <c r="AJ47" s="120"/>
      <c r="AK47" s="119"/>
      <c r="AL47" s="120"/>
      <c r="AM47" s="132"/>
      <c r="AN47" s="161"/>
      <c r="AO47" s="162"/>
      <c r="AP47" s="14">
        <v>16</v>
      </c>
      <c r="AQ47" s="14">
        <v>16</v>
      </c>
      <c r="AR47" s="14">
        <v>16</v>
      </c>
      <c r="AS47" s="14">
        <v>16</v>
      </c>
      <c r="AT47" s="14">
        <v>16</v>
      </c>
      <c r="AU47" s="14">
        <v>16</v>
      </c>
      <c r="AV47" s="14">
        <v>16</v>
      </c>
      <c r="AW47" s="40">
        <v>12</v>
      </c>
      <c r="AX47" s="14">
        <v>16</v>
      </c>
      <c r="AY47" s="14">
        <v>16</v>
      </c>
      <c r="AZ47" s="39">
        <v>9</v>
      </c>
      <c r="BA47" s="1"/>
    </row>
    <row r="48" spans="1:53" ht="14.25">
      <c r="A48" s="251" t="s">
        <v>50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</row>
    <row r="49" spans="1:53" ht="14.25" customHeight="1">
      <c r="A49" s="114" t="s">
        <v>68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</row>
    <row r="50" spans="1:54" ht="12.75">
      <c r="A50" s="89" t="s">
        <v>142</v>
      </c>
      <c r="B50" s="90"/>
      <c r="C50" s="103" t="s">
        <v>107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  <c r="S50" s="80" t="s">
        <v>111</v>
      </c>
      <c r="T50" s="81"/>
      <c r="U50" s="80"/>
      <c r="V50" s="81"/>
      <c r="W50" s="80"/>
      <c r="X50" s="81"/>
      <c r="Y50" s="82"/>
      <c r="Z50" s="83"/>
      <c r="AA50" s="84">
        <v>3</v>
      </c>
      <c r="AB50" s="85"/>
      <c r="AC50" s="84">
        <f>AA50*30</f>
        <v>90</v>
      </c>
      <c r="AD50" s="85"/>
      <c r="AE50" s="84">
        <f>AG50+AI50+AK50+AM50</f>
        <v>32</v>
      </c>
      <c r="AF50" s="85"/>
      <c r="AG50" s="84">
        <v>32</v>
      </c>
      <c r="AH50" s="85"/>
      <c r="AI50" s="84"/>
      <c r="AJ50" s="85"/>
      <c r="AK50" s="84"/>
      <c r="AL50" s="85"/>
      <c r="AM50" s="64"/>
      <c r="AN50" s="84">
        <f>AC50-AE50</f>
        <v>58</v>
      </c>
      <c r="AO50" s="85"/>
      <c r="AP50" s="64">
        <v>2</v>
      </c>
      <c r="AQ50" s="64"/>
      <c r="AR50" s="64"/>
      <c r="AS50" s="64"/>
      <c r="AT50" s="64"/>
      <c r="AU50" s="64"/>
      <c r="AV50" s="64"/>
      <c r="AW50" s="64"/>
      <c r="AX50" s="67"/>
      <c r="AY50" s="64"/>
      <c r="AZ50" s="64"/>
      <c r="BA50" s="64"/>
      <c r="BB50" s="29"/>
    </row>
    <row r="51" spans="1:54" ht="12.75">
      <c r="A51" s="89" t="s">
        <v>147</v>
      </c>
      <c r="B51" s="90"/>
      <c r="C51" s="103" t="s">
        <v>108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  <c r="S51" s="80" t="s">
        <v>112</v>
      </c>
      <c r="T51" s="81"/>
      <c r="U51" s="80"/>
      <c r="V51" s="81"/>
      <c r="W51" s="80"/>
      <c r="X51" s="81"/>
      <c r="Y51" s="82"/>
      <c r="Z51" s="83"/>
      <c r="AA51" s="84">
        <v>3</v>
      </c>
      <c r="AB51" s="85"/>
      <c r="AC51" s="84">
        <f>AA51*30</f>
        <v>90</v>
      </c>
      <c r="AD51" s="85"/>
      <c r="AE51" s="84">
        <f>AG51+AI51+AK51+AM51</f>
        <v>32</v>
      </c>
      <c r="AF51" s="85"/>
      <c r="AG51" s="84">
        <v>32</v>
      </c>
      <c r="AH51" s="85"/>
      <c r="AI51" s="84"/>
      <c r="AJ51" s="85"/>
      <c r="AK51" s="84"/>
      <c r="AL51" s="85"/>
      <c r="AM51" s="64"/>
      <c r="AN51" s="84">
        <f>AC51-AE51</f>
        <v>58</v>
      </c>
      <c r="AO51" s="85"/>
      <c r="AP51" s="64"/>
      <c r="AQ51" s="64"/>
      <c r="AR51" s="64">
        <v>2</v>
      </c>
      <c r="AS51" s="64"/>
      <c r="AT51" s="64"/>
      <c r="AU51" s="64"/>
      <c r="AV51" s="64"/>
      <c r="AW51" s="64"/>
      <c r="AX51" s="67"/>
      <c r="AY51" s="64"/>
      <c r="AZ51" s="64"/>
      <c r="BA51" s="64"/>
      <c r="BB51" s="30"/>
    </row>
    <row r="52" spans="1:54" ht="12.75">
      <c r="A52" s="89" t="s">
        <v>172</v>
      </c>
      <c r="B52" s="90"/>
      <c r="C52" s="103" t="s">
        <v>109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  <c r="S52" s="80" t="s">
        <v>113</v>
      </c>
      <c r="T52" s="81"/>
      <c r="U52" s="80" t="s">
        <v>111</v>
      </c>
      <c r="V52" s="81"/>
      <c r="W52" s="80"/>
      <c r="X52" s="81"/>
      <c r="Y52" s="82"/>
      <c r="Z52" s="83"/>
      <c r="AA52" s="84">
        <v>6</v>
      </c>
      <c r="AB52" s="85"/>
      <c r="AC52" s="84">
        <f>AA52*30</f>
        <v>180</v>
      </c>
      <c r="AD52" s="85"/>
      <c r="AE52" s="84">
        <f>AG52+AI52+AK52+AM52</f>
        <v>64</v>
      </c>
      <c r="AF52" s="85"/>
      <c r="AG52" s="84"/>
      <c r="AH52" s="85"/>
      <c r="AI52" s="84"/>
      <c r="AJ52" s="85"/>
      <c r="AK52" s="84">
        <v>64</v>
      </c>
      <c r="AL52" s="85"/>
      <c r="AM52" s="64"/>
      <c r="AN52" s="84">
        <f>AC52-AE52</f>
        <v>116</v>
      </c>
      <c r="AO52" s="85"/>
      <c r="AP52" s="64">
        <v>2</v>
      </c>
      <c r="AQ52" s="64">
        <v>2</v>
      </c>
      <c r="AR52" s="64"/>
      <c r="AS52" s="64"/>
      <c r="AT52" s="64"/>
      <c r="AU52" s="64"/>
      <c r="AV52" s="64"/>
      <c r="AW52" s="64"/>
      <c r="AX52" s="67"/>
      <c r="AY52" s="64"/>
      <c r="AZ52" s="64"/>
      <c r="BA52" s="64"/>
      <c r="BB52" s="30"/>
    </row>
    <row r="53" spans="1:54" ht="12.75" customHeight="1">
      <c r="A53" s="89" t="s">
        <v>173</v>
      </c>
      <c r="B53" s="90"/>
      <c r="C53" s="103" t="s">
        <v>110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5"/>
      <c r="S53" s="80" t="s">
        <v>114</v>
      </c>
      <c r="T53" s="81"/>
      <c r="U53" s="80" t="s">
        <v>112</v>
      </c>
      <c r="V53" s="81"/>
      <c r="W53" s="80"/>
      <c r="X53" s="81"/>
      <c r="Y53" s="82"/>
      <c r="Z53" s="83"/>
      <c r="AA53" s="84">
        <v>3</v>
      </c>
      <c r="AB53" s="85"/>
      <c r="AC53" s="84">
        <f>AA53*30</f>
        <v>90</v>
      </c>
      <c r="AD53" s="85"/>
      <c r="AE53" s="84">
        <f>AG53+AI53+AK53+AM53</f>
        <v>64</v>
      </c>
      <c r="AF53" s="85"/>
      <c r="AG53" s="84"/>
      <c r="AH53" s="85"/>
      <c r="AI53" s="84"/>
      <c r="AJ53" s="85"/>
      <c r="AK53" s="84">
        <v>64</v>
      </c>
      <c r="AL53" s="85"/>
      <c r="AM53" s="64"/>
      <c r="AN53" s="84">
        <f>AC53-AE53</f>
        <v>26</v>
      </c>
      <c r="AO53" s="85"/>
      <c r="AP53" s="64"/>
      <c r="AQ53" s="64"/>
      <c r="AR53" s="64">
        <v>2</v>
      </c>
      <c r="AS53" s="64">
        <v>2</v>
      </c>
      <c r="AT53" s="64"/>
      <c r="AU53" s="64"/>
      <c r="AV53" s="64"/>
      <c r="AW53" s="64"/>
      <c r="AX53" s="67"/>
      <c r="AY53" s="64"/>
      <c r="AZ53" s="64"/>
      <c r="BA53" s="64"/>
      <c r="BB53" s="30"/>
    </row>
    <row r="54" spans="1:54" ht="12.75" customHeight="1">
      <c r="A54" s="218" t="s">
        <v>73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20"/>
      <c r="S54" s="92"/>
      <c r="T54" s="93"/>
      <c r="U54" s="92"/>
      <c r="V54" s="93"/>
      <c r="W54" s="92"/>
      <c r="X54" s="93"/>
      <c r="Y54" s="92"/>
      <c r="Z54" s="93"/>
      <c r="AA54" s="94">
        <f>SUM(AA50:AB53)</f>
        <v>15</v>
      </c>
      <c r="AB54" s="95"/>
      <c r="AC54" s="94">
        <f>SUM(AC50:AD53)</f>
        <v>450</v>
      </c>
      <c r="AD54" s="95"/>
      <c r="AE54" s="94">
        <f>SUM(AE50:AF53)</f>
        <v>192</v>
      </c>
      <c r="AF54" s="95"/>
      <c r="AG54" s="94">
        <f>SUM(AG50:AH53)</f>
        <v>64</v>
      </c>
      <c r="AH54" s="95"/>
      <c r="AI54" s="94">
        <f>SUM(AI50:AJ53)</f>
        <v>0</v>
      </c>
      <c r="AJ54" s="95"/>
      <c r="AK54" s="94">
        <f>SUM(AK50:AL53)</f>
        <v>128</v>
      </c>
      <c r="AL54" s="95"/>
      <c r="AM54" s="79"/>
      <c r="AN54" s="94">
        <f>SUM(AN50:AO53)</f>
        <v>258</v>
      </c>
      <c r="AO54" s="95"/>
      <c r="AP54" s="66">
        <f>SUM(AP50:AP53)</f>
        <v>4</v>
      </c>
      <c r="AQ54" s="66">
        <f aca="true" t="shared" si="0" ref="AQ54:BA54">SUM(AQ50:AQ53)</f>
        <v>2</v>
      </c>
      <c r="AR54" s="66">
        <f t="shared" si="0"/>
        <v>4</v>
      </c>
      <c r="AS54" s="66">
        <f t="shared" si="0"/>
        <v>2</v>
      </c>
      <c r="AT54" s="66">
        <f t="shared" si="0"/>
        <v>0</v>
      </c>
      <c r="AU54" s="66">
        <f t="shared" si="0"/>
        <v>0</v>
      </c>
      <c r="AV54" s="66">
        <f t="shared" si="0"/>
        <v>0</v>
      </c>
      <c r="AW54" s="66">
        <f t="shared" si="0"/>
        <v>0</v>
      </c>
      <c r="AX54" s="66">
        <f t="shared" si="0"/>
        <v>0</v>
      </c>
      <c r="AY54" s="66">
        <f t="shared" si="0"/>
        <v>0</v>
      </c>
      <c r="AZ54" s="66">
        <f t="shared" si="0"/>
        <v>0</v>
      </c>
      <c r="BA54" s="66">
        <f t="shared" si="0"/>
        <v>0</v>
      </c>
      <c r="BB54" s="30"/>
    </row>
    <row r="55" spans="1:54" ht="12.75" customHeight="1">
      <c r="A55" s="217" t="s">
        <v>92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30"/>
    </row>
    <row r="56" spans="1:54" ht="12.75" customHeight="1">
      <c r="A56" s="89" t="s">
        <v>231</v>
      </c>
      <c r="B56" s="90"/>
      <c r="C56" s="103" t="s">
        <v>182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5"/>
      <c r="S56" s="80" t="s">
        <v>115</v>
      </c>
      <c r="T56" s="81"/>
      <c r="U56" s="80"/>
      <c r="V56" s="81"/>
      <c r="W56" s="80" t="s">
        <v>188</v>
      </c>
      <c r="X56" s="81"/>
      <c r="Y56" s="80" t="s">
        <v>256</v>
      </c>
      <c r="Z56" s="81"/>
      <c r="AA56" s="84">
        <v>12</v>
      </c>
      <c r="AB56" s="85"/>
      <c r="AC56" s="84">
        <f aca="true" t="shared" si="1" ref="AC56:AC62">AA56*30</f>
        <v>360</v>
      </c>
      <c r="AD56" s="85"/>
      <c r="AE56" s="84">
        <f aca="true" t="shared" si="2" ref="AE56:AE62">SUM(AG56:AL56)</f>
        <v>192</v>
      </c>
      <c r="AF56" s="85"/>
      <c r="AG56" s="84">
        <v>64</v>
      </c>
      <c r="AH56" s="85"/>
      <c r="AI56" s="84"/>
      <c r="AJ56" s="85"/>
      <c r="AK56" s="84">
        <v>128</v>
      </c>
      <c r="AL56" s="85"/>
      <c r="AM56" s="64"/>
      <c r="AN56" s="84">
        <f aca="true" t="shared" si="3" ref="AN56:AN62">AC56-AE56</f>
        <v>168</v>
      </c>
      <c r="AO56" s="85"/>
      <c r="AP56" s="64">
        <v>6</v>
      </c>
      <c r="AQ56" s="64">
        <v>6</v>
      </c>
      <c r="AR56" s="64"/>
      <c r="AS56" s="64"/>
      <c r="AT56" s="64"/>
      <c r="AU56" s="64"/>
      <c r="AV56" s="64"/>
      <c r="AW56" s="64"/>
      <c r="AX56" s="67"/>
      <c r="AY56" s="64"/>
      <c r="AZ56" s="64"/>
      <c r="BA56" s="64"/>
      <c r="BB56" s="30"/>
    </row>
    <row r="57" spans="1:54" ht="12.75" customHeight="1">
      <c r="A57" s="89" t="s">
        <v>148</v>
      </c>
      <c r="B57" s="90"/>
      <c r="C57" s="103" t="s">
        <v>117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5"/>
      <c r="S57" s="80" t="s">
        <v>189</v>
      </c>
      <c r="T57" s="81"/>
      <c r="U57" s="80"/>
      <c r="V57" s="81"/>
      <c r="W57" s="80" t="s">
        <v>237</v>
      </c>
      <c r="X57" s="81"/>
      <c r="Y57" s="82"/>
      <c r="Z57" s="83"/>
      <c r="AA57" s="84">
        <v>16</v>
      </c>
      <c r="AB57" s="85"/>
      <c r="AC57" s="84">
        <f>AA57*30</f>
        <v>480</v>
      </c>
      <c r="AD57" s="85"/>
      <c r="AE57" s="84">
        <f>SUM(AG57:AL57)</f>
        <v>256</v>
      </c>
      <c r="AF57" s="85"/>
      <c r="AG57" s="84">
        <v>128</v>
      </c>
      <c r="AH57" s="85"/>
      <c r="AI57" s="84"/>
      <c r="AJ57" s="85"/>
      <c r="AK57" s="84">
        <v>128</v>
      </c>
      <c r="AL57" s="85"/>
      <c r="AM57" s="64"/>
      <c r="AN57" s="84">
        <f>AC57-AE57</f>
        <v>224</v>
      </c>
      <c r="AO57" s="85"/>
      <c r="AP57" s="64"/>
      <c r="AQ57" s="64">
        <v>8</v>
      </c>
      <c r="AR57" s="64">
        <v>8</v>
      </c>
      <c r="AS57" s="64"/>
      <c r="AT57" s="64"/>
      <c r="AU57" s="64"/>
      <c r="AV57" s="64"/>
      <c r="AW57" s="64"/>
      <c r="AX57" s="67"/>
      <c r="AY57" s="64"/>
      <c r="AZ57" s="64"/>
      <c r="BA57" s="64"/>
      <c r="BB57" s="30"/>
    </row>
    <row r="58" spans="1:54" ht="12.75" customHeight="1">
      <c r="A58" s="89" t="s">
        <v>149</v>
      </c>
      <c r="B58" s="90"/>
      <c r="C58" s="103" t="s">
        <v>118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5"/>
      <c r="S58" s="80" t="s">
        <v>112</v>
      </c>
      <c r="T58" s="81"/>
      <c r="U58" s="80"/>
      <c r="V58" s="81"/>
      <c r="W58" s="80" t="s">
        <v>165</v>
      </c>
      <c r="X58" s="81"/>
      <c r="Y58" s="82"/>
      <c r="Z58" s="83"/>
      <c r="AA58" s="84">
        <v>4</v>
      </c>
      <c r="AB58" s="85"/>
      <c r="AC58" s="84">
        <f t="shared" si="1"/>
        <v>120</v>
      </c>
      <c r="AD58" s="85"/>
      <c r="AE58" s="84">
        <f t="shared" si="2"/>
        <v>64</v>
      </c>
      <c r="AF58" s="85"/>
      <c r="AG58" s="84">
        <v>32</v>
      </c>
      <c r="AH58" s="85"/>
      <c r="AI58" s="84"/>
      <c r="AJ58" s="85"/>
      <c r="AK58" s="84">
        <v>32</v>
      </c>
      <c r="AL58" s="85"/>
      <c r="AM58" s="64"/>
      <c r="AN58" s="84">
        <f t="shared" si="3"/>
        <v>56</v>
      </c>
      <c r="AO58" s="85"/>
      <c r="AP58" s="64"/>
      <c r="AQ58" s="64"/>
      <c r="AR58" s="64">
        <v>4</v>
      </c>
      <c r="AS58" s="64"/>
      <c r="AT58" s="64"/>
      <c r="AU58" s="64"/>
      <c r="AV58" s="64"/>
      <c r="AW58" s="64"/>
      <c r="AX58" s="67"/>
      <c r="AY58" s="64"/>
      <c r="AZ58" s="64"/>
      <c r="BA58" s="64"/>
      <c r="BB58" s="30"/>
    </row>
    <row r="59" spans="1:54" ht="12.75" customHeight="1">
      <c r="A59" s="89" t="s">
        <v>232</v>
      </c>
      <c r="B59" s="90"/>
      <c r="C59" s="103" t="s">
        <v>183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5"/>
      <c r="S59" s="80" t="s">
        <v>112</v>
      </c>
      <c r="T59" s="81"/>
      <c r="U59" s="80"/>
      <c r="V59" s="81"/>
      <c r="W59" s="80" t="s">
        <v>165</v>
      </c>
      <c r="X59" s="81"/>
      <c r="Y59" s="82"/>
      <c r="Z59" s="83"/>
      <c r="AA59" s="84">
        <v>6</v>
      </c>
      <c r="AB59" s="85"/>
      <c r="AC59" s="84">
        <f t="shared" si="1"/>
        <v>180</v>
      </c>
      <c r="AD59" s="85"/>
      <c r="AE59" s="84">
        <f t="shared" si="2"/>
        <v>96</v>
      </c>
      <c r="AF59" s="85"/>
      <c r="AG59" s="84">
        <v>32</v>
      </c>
      <c r="AH59" s="85"/>
      <c r="AI59" s="84">
        <v>32</v>
      </c>
      <c r="AJ59" s="85"/>
      <c r="AK59" s="84">
        <v>32</v>
      </c>
      <c r="AL59" s="85"/>
      <c r="AM59" s="64"/>
      <c r="AN59" s="84">
        <f t="shared" si="3"/>
        <v>84</v>
      </c>
      <c r="AO59" s="85"/>
      <c r="AP59" s="64"/>
      <c r="AQ59" s="64"/>
      <c r="AR59" s="64">
        <v>6</v>
      </c>
      <c r="AS59" s="64"/>
      <c r="AT59" s="64"/>
      <c r="AU59" s="64"/>
      <c r="AV59" s="64"/>
      <c r="AW59" s="64"/>
      <c r="AX59" s="67"/>
      <c r="AY59" s="64"/>
      <c r="AZ59" s="64"/>
      <c r="BA59" s="64"/>
      <c r="BB59" s="30"/>
    </row>
    <row r="60" spans="1:54" ht="12.75" customHeight="1">
      <c r="A60" s="89" t="s">
        <v>150</v>
      </c>
      <c r="B60" s="90"/>
      <c r="C60" s="103" t="s">
        <v>184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5"/>
      <c r="S60" s="80" t="s">
        <v>114</v>
      </c>
      <c r="T60" s="81"/>
      <c r="U60" s="80"/>
      <c r="V60" s="81"/>
      <c r="W60" s="80" t="s">
        <v>166</v>
      </c>
      <c r="X60" s="81"/>
      <c r="Y60" s="82"/>
      <c r="Z60" s="83"/>
      <c r="AA60" s="84">
        <v>7</v>
      </c>
      <c r="AB60" s="85"/>
      <c r="AC60" s="84">
        <f t="shared" si="1"/>
        <v>210</v>
      </c>
      <c r="AD60" s="85"/>
      <c r="AE60" s="84">
        <f t="shared" si="2"/>
        <v>96</v>
      </c>
      <c r="AF60" s="85"/>
      <c r="AG60" s="84">
        <v>32</v>
      </c>
      <c r="AH60" s="85"/>
      <c r="AI60" s="84">
        <v>32</v>
      </c>
      <c r="AJ60" s="85"/>
      <c r="AK60" s="84">
        <v>32</v>
      </c>
      <c r="AL60" s="85"/>
      <c r="AM60" s="64"/>
      <c r="AN60" s="84">
        <f t="shared" si="3"/>
        <v>114</v>
      </c>
      <c r="AO60" s="85"/>
      <c r="AP60" s="64"/>
      <c r="AQ60" s="64"/>
      <c r="AR60" s="64"/>
      <c r="AS60" s="64">
        <v>6</v>
      </c>
      <c r="AT60" s="64"/>
      <c r="AU60" s="64"/>
      <c r="AV60" s="64"/>
      <c r="AW60" s="64"/>
      <c r="AX60" s="67"/>
      <c r="AY60" s="64"/>
      <c r="AZ60" s="64"/>
      <c r="BA60" s="64"/>
      <c r="BB60" s="30"/>
    </row>
    <row r="61" spans="1:54" ht="12.75" customHeight="1">
      <c r="A61" s="89" t="s">
        <v>151</v>
      </c>
      <c r="B61" s="90"/>
      <c r="C61" s="103" t="s">
        <v>186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5"/>
      <c r="S61" s="80" t="s">
        <v>116</v>
      </c>
      <c r="T61" s="81"/>
      <c r="U61" s="80"/>
      <c r="V61" s="81"/>
      <c r="W61" s="80" t="s">
        <v>167</v>
      </c>
      <c r="X61" s="81"/>
      <c r="Y61" s="82"/>
      <c r="Z61" s="83"/>
      <c r="AA61" s="84">
        <v>9</v>
      </c>
      <c r="AB61" s="85"/>
      <c r="AC61" s="84">
        <f t="shared" si="1"/>
        <v>270</v>
      </c>
      <c r="AD61" s="85"/>
      <c r="AE61" s="84">
        <f t="shared" si="2"/>
        <v>160</v>
      </c>
      <c r="AF61" s="85"/>
      <c r="AG61" s="84">
        <v>64</v>
      </c>
      <c r="AH61" s="85"/>
      <c r="AI61" s="84">
        <v>64</v>
      </c>
      <c r="AJ61" s="85"/>
      <c r="AK61" s="84">
        <v>32</v>
      </c>
      <c r="AL61" s="85"/>
      <c r="AM61" s="64"/>
      <c r="AN61" s="84">
        <f t="shared" si="3"/>
        <v>110</v>
      </c>
      <c r="AO61" s="85"/>
      <c r="AP61" s="64"/>
      <c r="AQ61" s="64"/>
      <c r="AR61" s="64"/>
      <c r="AS61" s="64"/>
      <c r="AT61" s="64">
        <v>8</v>
      </c>
      <c r="AU61" s="64"/>
      <c r="AV61" s="64"/>
      <c r="AW61" s="64"/>
      <c r="AX61" s="67"/>
      <c r="AY61" s="64"/>
      <c r="AZ61" s="64"/>
      <c r="BA61" s="64"/>
      <c r="BB61" s="30"/>
    </row>
    <row r="62" spans="1:54" ht="12.75" customHeight="1">
      <c r="A62" s="89" t="s">
        <v>152</v>
      </c>
      <c r="B62" s="90"/>
      <c r="C62" s="103" t="s">
        <v>185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5"/>
      <c r="S62" s="80" t="s">
        <v>136</v>
      </c>
      <c r="T62" s="81"/>
      <c r="U62" s="80"/>
      <c r="V62" s="81"/>
      <c r="W62" s="80" t="s">
        <v>168</v>
      </c>
      <c r="X62" s="81"/>
      <c r="Y62" s="82"/>
      <c r="Z62" s="83"/>
      <c r="AA62" s="84">
        <v>7</v>
      </c>
      <c r="AB62" s="85"/>
      <c r="AC62" s="84">
        <f t="shared" si="1"/>
        <v>210</v>
      </c>
      <c r="AD62" s="85"/>
      <c r="AE62" s="84">
        <f t="shared" si="2"/>
        <v>96</v>
      </c>
      <c r="AF62" s="85"/>
      <c r="AG62" s="84">
        <v>32</v>
      </c>
      <c r="AH62" s="85"/>
      <c r="AI62" s="84">
        <v>32</v>
      </c>
      <c r="AJ62" s="85"/>
      <c r="AK62" s="84">
        <v>32</v>
      </c>
      <c r="AL62" s="85"/>
      <c r="AM62" s="64"/>
      <c r="AN62" s="84">
        <f t="shared" si="3"/>
        <v>114</v>
      </c>
      <c r="AO62" s="85"/>
      <c r="AP62" s="64"/>
      <c r="AQ62" s="64"/>
      <c r="AR62" s="64"/>
      <c r="AS62" s="64"/>
      <c r="AT62" s="64"/>
      <c r="AU62" s="64">
        <v>6</v>
      </c>
      <c r="AV62" s="64"/>
      <c r="AW62" s="64"/>
      <c r="AX62" s="67"/>
      <c r="AY62" s="64"/>
      <c r="AZ62" s="64"/>
      <c r="BA62" s="64"/>
      <c r="BB62" s="30"/>
    </row>
    <row r="63" spans="1:54" ht="12.75" customHeight="1">
      <c r="A63" s="218" t="s">
        <v>74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20"/>
      <c r="S63" s="92"/>
      <c r="T63" s="93"/>
      <c r="U63" s="92"/>
      <c r="V63" s="93"/>
      <c r="W63" s="92"/>
      <c r="X63" s="93"/>
      <c r="Y63" s="92"/>
      <c r="Z63" s="93"/>
      <c r="AA63" s="94">
        <f>SUM(AA56:AB62)</f>
        <v>61</v>
      </c>
      <c r="AB63" s="95"/>
      <c r="AC63" s="94">
        <f>SUM(AC56:AD62)</f>
        <v>1830</v>
      </c>
      <c r="AD63" s="95"/>
      <c r="AE63" s="94">
        <f>SUM(AE56:AF62)</f>
        <v>960</v>
      </c>
      <c r="AF63" s="95"/>
      <c r="AG63" s="94">
        <f>SUM(AG56:AH62)</f>
        <v>384</v>
      </c>
      <c r="AH63" s="95"/>
      <c r="AI63" s="94">
        <f>SUM(AI56:AJ62)</f>
        <v>160</v>
      </c>
      <c r="AJ63" s="95"/>
      <c r="AK63" s="94">
        <f>SUM(AK56:AL62)</f>
        <v>416</v>
      </c>
      <c r="AL63" s="95"/>
      <c r="AM63" s="66"/>
      <c r="AN63" s="94">
        <f>SUM(AN56:AO62)</f>
        <v>870</v>
      </c>
      <c r="AO63" s="95"/>
      <c r="AP63" s="66">
        <f>SUM(AP56:AP62)</f>
        <v>6</v>
      </c>
      <c r="AQ63" s="66">
        <f aca="true" t="shared" si="4" ref="AQ63:BA63">SUM(AQ56:AQ62)</f>
        <v>14</v>
      </c>
      <c r="AR63" s="66">
        <f t="shared" si="4"/>
        <v>18</v>
      </c>
      <c r="AS63" s="66">
        <f t="shared" si="4"/>
        <v>6</v>
      </c>
      <c r="AT63" s="66">
        <f t="shared" si="4"/>
        <v>8</v>
      </c>
      <c r="AU63" s="66">
        <f t="shared" si="4"/>
        <v>6</v>
      </c>
      <c r="AV63" s="66">
        <f t="shared" si="4"/>
        <v>0</v>
      </c>
      <c r="AW63" s="66">
        <f t="shared" si="4"/>
        <v>0</v>
      </c>
      <c r="AX63" s="66">
        <f t="shared" si="4"/>
        <v>0</v>
      </c>
      <c r="AY63" s="66">
        <f t="shared" si="4"/>
        <v>0</v>
      </c>
      <c r="AZ63" s="66">
        <f t="shared" si="4"/>
        <v>0</v>
      </c>
      <c r="BA63" s="66">
        <f t="shared" si="4"/>
        <v>0</v>
      </c>
      <c r="BB63" s="30"/>
    </row>
    <row r="64" spans="1:54" ht="12.75" customHeight="1">
      <c r="A64" s="217" t="s">
        <v>69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30"/>
    </row>
    <row r="65" spans="1:54" ht="12.75" customHeight="1">
      <c r="A65" s="89" t="s">
        <v>144</v>
      </c>
      <c r="B65" s="90"/>
      <c r="C65" s="103" t="s">
        <v>119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5"/>
      <c r="S65" s="80"/>
      <c r="T65" s="81"/>
      <c r="U65" s="80" t="s">
        <v>115</v>
      </c>
      <c r="V65" s="81"/>
      <c r="W65" s="80" t="s">
        <v>188</v>
      </c>
      <c r="X65" s="81"/>
      <c r="Y65" s="82"/>
      <c r="Z65" s="83"/>
      <c r="AA65" s="84">
        <v>4</v>
      </c>
      <c r="AB65" s="85"/>
      <c r="AC65" s="84">
        <f>AA65*30</f>
        <v>120</v>
      </c>
      <c r="AD65" s="85"/>
      <c r="AE65" s="84">
        <f>SUM(AG65:AM65)</f>
        <v>64</v>
      </c>
      <c r="AF65" s="85"/>
      <c r="AG65" s="84"/>
      <c r="AH65" s="85"/>
      <c r="AI65" s="84">
        <v>64</v>
      </c>
      <c r="AJ65" s="85"/>
      <c r="AK65" s="84"/>
      <c r="AL65" s="85"/>
      <c r="AM65" s="64"/>
      <c r="AN65" s="84">
        <f>AC65-AE65</f>
        <v>56</v>
      </c>
      <c r="AO65" s="85"/>
      <c r="AP65" s="64">
        <v>2</v>
      </c>
      <c r="AQ65" s="64">
        <v>2</v>
      </c>
      <c r="AR65" s="64"/>
      <c r="AS65" s="64"/>
      <c r="AT65" s="64"/>
      <c r="AU65" s="64"/>
      <c r="AV65" s="64"/>
      <c r="AW65" s="64"/>
      <c r="AX65" s="67"/>
      <c r="AY65" s="64"/>
      <c r="AZ65" s="64"/>
      <c r="BA65" s="64"/>
      <c r="BB65" s="30"/>
    </row>
    <row r="66" spans="1:54" ht="12.75" customHeight="1">
      <c r="A66" s="89" t="s">
        <v>153</v>
      </c>
      <c r="B66" s="90"/>
      <c r="C66" s="103" t="s">
        <v>190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5"/>
      <c r="S66" s="80"/>
      <c r="T66" s="81"/>
      <c r="U66" s="80" t="s">
        <v>115</v>
      </c>
      <c r="V66" s="81"/>
      <c r="W66" s="80" t="s">
        <v>188</v>
      </c>
      <c r="X66" s="81"/>
      <c r="Y66" s="82"/>
      <c r="Z66" s="83"/>
      <c r="AA66" s="84">
        <v>8</v>
      </c>
      <c r="AB66" s="85"/>
      <c r="AC66" s="84">
        <f aca="true" t="shared" si="5" ref="AC66:AC83">AA66*30</f>
        <v>240</v>
      </c>
      <c r="AD66" s="85"/>
      <c r="AE66" s="84">
        <f aca="true" t="shared" si="6" ref="AE66:AE83">SUM(AG66:AM66)</f>
        <v>128</v>
      </c>
      <c r="AF66" s="85"/>
      <c r="AG66" s="84">
        <v>64</v>
      </c>
      <c r="AH66" s="85"/>
      <c r="AI66" s="84">
        <v>64</v>
      </c>
      <c r="AJ66" s="85"/>
      <c r="AK66" s="84"/>
      <c r="AL66" s="85"/>
      <c r="AM66" s="64"/>
      <c r="AN66" s="84">
        <f aca="true" t="shared" si="7" ref="AN66:AN83">AC66-AE66</f>
        <v>112</v>
      </c>
      <c r="AO66" s="85"/>
      <c r="AP66" s="64">
        <v>4</v>
      </c>
      <c r="AQ66" s="64">
        <v>4</v>
      </c>
      <c r="AR66" s="64"/>
      <c r="AS66" s="64"/>
      <c r="AT66" s="64"/>
      <c r="AU66" s="64"/>
      <c r="AV66" s="64"/>
      <c r="AW66" s="64"/>
      <c r="AX66" s="67"/>
      <c r="AY66" s="64"/>
      <c r="AZ66" s="64"/>
      <c r="BA66" s="64"/>
      <c r="BB66" s="30"/>
    </row>
    <row r="67" spans="1:54" ht="12.75" customHeight="1">
      <c r="A67" s="89" t="s">
        <v>155</v>
      </c>
      <c r="B67" s="90"/>
      <c r="C67" s="103" t="s">
        <v>121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5"/>
      <c r="S67" s="80"/>
      <c r="T67" s="81"/>
      <c r="U67" s="80" t="s">
        <v>191</v>
      </c>
      <c r="V67" s="81"/>
      <c r="W67" s="80" t="s">
        <v>170</v>
      </c>
      <c r="X67" s="81"/>
      <c r="Y67" s="82" t="s">
        <v>253</v>
      </c>
      <c r="Z67" s="83"/>
      <c r="AA67" s="84">
        <v>8</v>
      </c>
      <c r="AB67" s="85"/>
      <c r="AC67" s="84">
        <f t="shared" si="5"/>
        <v>240</v>
      </c>
      <c r="AD67" s="85"/>
      <c r="AE67" s="84">
        <f t="shared" si="6"/>
        <v>128</v>
      </c>
      <c r="AF67" s="85"/>
      <c r="AG67" s="84">
        <v>64</v>
      </c>
      <c r="AH67" s="85"/>
      <c r="AI67" s="84">
        <v>64</v>
      </c>
      <c r="AJ67" s="85"/>
      <c r="AK67" s="84"/>
      <c r="AL67" s="85"/>
      <c r="AM67" s="64"/>
      <c r="AN67" s="84">
        <f>AC67-AE67</f>
        <v>112</v>
      </c>
      <c r="AO67" s="85"/>
      <c r="AP67" s="64"/>
      <c r="AQ67" s="64"/>
      <c r="AR67" s="64">
        <v>4</v>
      </c>
      <c r="AS67" s="64">
        <v>4</v>
      </c>
      <c r="AT67" s="64"/>
      <c r="AU67" s="64"/>
      <c r="AV67" s="64"/>
      <c r="AW67" s="64"/>
      <c r="AX67" s="67"/>
      <c r="AY67" s="64"/>
      <c r="AZ67" s="64"/>
      <c r="BA67" s="64"/>
      <c r="BB67" s="30"/>
    </row>
    <row r="68" spans="1:54" ht="12.75" customHeight="1">
      <c r="A68" s="89" t="s">
        <v>154</v>
      </c>
      <c r="B68" s="90"/>
      <c r="C68" s="103" t="s">
        <v>120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  <c r="S68" s="80" t="s">
        <v>114</v>
      </c>
      <c r="T68" s="81"/>
      <c r="U68" s="80"/>
      <c r="V68" s="81"/>
      <c r="W68" s="80" t="s">
        <v>166</v>
      </c>
      <c r="X68" s="81"/>
      <c r="Y68" s="82"/>
      <c r="Z68" s="83"/>
      <c r="AA68" s="84">
        <v>7</v>
      </c>
      <c r="AB68" s="85"/>
      <c r="AC68" s="84">
        <f>AA68*30</f>
        <v>210</v>
      </c>
      <c r="AD68" s="85"/>
      <c r="AE68" s="84">
        <f t="shared" si="6"/>
        <v>96</v>
      </c>
      <c r="AF68" s="85"/>
      <c r="AG68" s="84">
        <v>48</v>
      </c>
      <c r="AH68" s="85"/>
      <c r="AI68" s="84"/>
      <c r="AJ68" s="85"/>
      <c r="AK68" s="84">
        <v>48</v>
      </c>
      <c r="AL68" s="85"/>
      <c r="AM68" s="64"/>
      <c r="AN68" s="84">
        <f>AC68-AE68</f>
        <v>114</v>
      </c>
      <c r="AO68" s="85"/>
      <c r="AP68" s="64"/>
      <c r="AQ68" s="64"/>
      <c r="AR68" s="64"/>
      <c r="AS68" s="64">
        <v>6</v>
      </c>
      <c r="AT68" s="64"/>
      <c r="AU68" s="64"/>
      <c r="AV68" s="64"/>
      <c r="AW68" s="64"/>
      <c r="AX68" s="67"/>
      <c r="AY68" s="64"/>
      <c r="AZ68" s="64"/>
      <c r="BA68" s="64"/>
      <c r="BB68" s="30"/>
    </row>
    <row r="69" spans="1:54" ht="12.75" customHeight="1">
      <c r="A69" s="89" t="s">
        <v>174</v>
      </c>
      <c r="B69" s="90"/>
      <c r="C69" s="214" t="s">
        <v>123</v>
      </c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6"/>
      <c r="S69" s="80" t="s">
        <v>114</v>
      </c>
      <c r="T69" s="81"/>
      <c r="U69" s="80"/>
      <c r="V69" s="81"/>
      <c r="W69" s="80" t="s">
        <v>166</v>
      </c>
      <c r="X69" s="81"/>
      <c r="Y69" s="82"/>
      <c r="Z69" s="83"/>
      <c r="AA69" s="84">
        <v>5</v>
      </c>
      <c r="AB69" s="85"/>
      <c r="AC69" s="84">
        <f t="shared" si="5"/>
        <v>150</v>
      </c>
      <c r="AD69" s="85"/>
      <c r="AE69" s="84">
        <f t="shared" si="6"/>
        <v>64</v>
      </c>
      <c r="AF69" s="85"/>
      <c r="AG69" s="84">
        <v>32</v>
      </c>
      <c r="AH69" s="85"/>
      <c r="AI69" s="84"/>
      <c r="AJ69" s="85"/>
      <c r="AK69" s="84">
        <v>32</v>
      </c>
      <c r="AL69" s="85"/>
      <c r="AM69" s="39"/>
      <c r="AN69" s="84">
        <f t="shared" si="7"/>
        <v>86</v>
      </c>
      <c r="AO69" s="85"/>
      <c r="AP69" s="39"/>
      <c r="AQ69" s="39"/>
      <c r="AR69" s="39"/>
      <c r="AS69" s="39">
        <v>4</v>
      </c>
      <c r="AT69" s="39"/>
      <c r="AU69" s="39"/>
      <c r="AV69" s="39"/>
      <c r="AW69" s="39"/>
      <c r="AX69" s="40"/>
      <c r="AY69" s="39"/>
      <c r="AZ69" s="39"/>
      <c r="BA69" s="39"/>
      <c r="BB69" s="30"/>
    </row>
    <row r="70" spans="1:54" ht="12.75" customHeight="1">
      <c r="A70" s="89" t="s">
        <v>156</v>
      </c>
      <c r="B70" s="90"/>
      <c r="C70" s="214" t="s">
        <v>122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6"/>
      <c r="S70" s="80"/>
      <c r="T70" s="81"/>
      <c r="U70" s="80" t="s">
        <v>116</v>
      </c>
      <c r="V70" s="81"/>
      <c r="W70" s="80" t="s">
        <v>167</v>
      </c>
      <c r="X70" s="81"/>
      <c r="Y70" s="82"/>
      <c r="Z70" s="83"/>
      <c r="AA70" s="84">
        <v>4</v>
      </c>
      <c r="AB70" s="85"/>
      <c r="AC70" s="84">
        <f>AA70*30</f>
        <v>120</v>
      </c>
      <c r="AD70" s="85"/>
      <c r="AE70" s="84">
        <f t="shared" si="6"/>
        <v>64</v>
      </c>
      <c r="AF70" s="85"/>
      <c r="AG70" s="84">
        <v>32</v>
      </c>
      <c r="AH70" s="85"/>
      <c r="AI70" s="84"/>
      <c r="AJ70" s="85"/>
      <c r="AK70" s="84">
        <v>32</v>
      </c>
      <c r="AL70" s="85"/>
      <c r="AM70" s="39"/>
      <c r="AN70" s="84">
        <f>AC70-AE70</f>
        <v>56</v>
      </c>
      <c r="AO70" s="85"/>
      <c r="AP70" s="39"/>
      <c r="AQ70" s="39"/>
      <c r="AR70" s="39"/>
      <c r="AS70" s="39"/>
      <c r="AT70" s="39">
        <v>4</v>
      </c>
      <c r="AU70" s="39"/>
      <c r="AV70" s="39"/>
      <c r="AW70" s="39"/>
      <c r="AX70" s="40"/>
      <c r="AY70" s="39"/>
      <c r="AZ70" s="39"/>
      <c r="BA70" s="39"/>
      <c r="BB70" s="30"/>
    </row>
    <row r="71" spans="1:54" ht="12.75" customHeight="1">
      <c r="A71" s="89" t="s">
        <v>175</v>
      </c>
      <c r="B71" s="90"/>
      <c r="C71" s="214" t="s">
        <v>124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6"/>
      <c r="S71" s="80" t="s">
        <v>116</v>
      </c>
      <c r="T71" s="81"/>
      <c r="U71" s="80"/>
      <c r="V71" s="81"/>
      <c r="W71" s="80" t="s">
        <v>167</v>
      </c>
      <c r="X71" s="81"/>
      <c r="Y71" s="82"/>
      <c r="Z71" s="83"/>
      <c r="AA71" s="84">
        <v>5</v>
      </c>
      <c r="AB71" s="85"/>
      <c r="AC71" s="84">
        <f>AA71*30</f>
        <v>150</v>
      </c>
      <c r="AD71" s="85"/>
      <c r="AE71" s="84">
        <f t="shared" si="6"/>
        <v>64</v>
      </c>
      <c r="AF71" s="85"/>
      <c r="AG71" s="84">
        <v>32</v>
      </c>
      <c r="AH71" s="85"/>
      <c r="AI71" s="84"/>
      <c r="AJ71" s="85"/>
      <c r="AK71" s="84">
        <v>32</v>
      </c>
      <c r="AL71" s="85"/>
      <c r="AM71" s="39"/>
      <c r="AN71" s="84">
        <f>AC71-AE71</f>
        <v>86</v>
      </c>
      <c r="AO71" s="85"/>
      <c r="AP71" s="39"/>
      <c r="AQ71" s="39"/>
      <c r="AR71" s="39"/>
      <c r="AS71" s="39"/>
      <c r="AT71" s="39">
        <v>4</v>
      </c>
      <c r="AU71" s="39"/>
      <c r="AV71" s="39"/>
      <c r="AW71" s="39"/>
      <c r="AX71" s="40"/>
      <c r="AY71" s="39"/>
      <c r="AZ71" s="39"/>
      <c r="BA71" s="39"/>
      <c r="BB71" s="30"/>
    </row>
    <row r="72" spans="1:54" ht="12.75" customHeight="1">
      <c r="A72" s="89" t="s">
        <v>176</v>
      </c>
      <c r="B72" s="90"/>
      <c r="C72" s="214" t="s">
        <v>125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6"/>
      <c r="S72" s="80" t="s">
        <v>116</v>
      </c>
      <c r="T72" s="81"/>
      <c r="U72" s="80"/>
      <c r="V72" s="81"/>
      <c r="W72" s="80" t="s">
        <v>167</v>
      </c>
      <c r="X72" s="81"/>
      <c r="Y72" s="82"/>
      <c r="Z72" s="83"/>
      <c r="AA72" s="84">
        <v>6</v>
      </c>
      <c r="AB72" s="85"/>
      <c r="AC72" s="84">
        <f t="shared" si="5"/>
        <v>180</v>
      </c>
      <c r="AD72" s="85"/>
      <c r="AE72" s="84">
        <f t="shared" si="6"/>
        <v>96</v>
      </c>
      <c r="AF72" s="85"/>
      <c r="AG72" s="84">
        <v>64</v>
      </c>
      <c r="AH72" s="85"/>
      <c r="AI72" s="84"/>
      <c r="AJ72" s="85"/>
      <c r="AK72" s="84">
        <v>32</v>
      </c>
      <c r="AL72" s="85"/>
      <c r="AM72" s="39"/>
      <c r="AN72" s="84">
        <f t="shared" si="7"/>
        <v>84</v>
      </c>
      <c r="AO72" s="85"/>
      <c r="AP72" s="39"/>
      <c r="AQ72" s="39"/>
      <c r="AR72" s="39"/>
      <c r="AS72" s="39"/>
      <c r="AT72" s="39">
        <v>6</v>
      </c>
      <c r="AU72" s="39"/>
      <c r="AV72" s="39"/>
      <c r="AW72" s="39"/>
      <c r="AX72" s="40"/>
      <c r="AY72" s="39"/>
      <c r="AZ72" s="39"/>
      <c r="BA72" s="39"/>
      <c r="BB72" s="30"/>
    </row>
    <row r="73" spans="1:54" ht="12.75" customHeight="1">
      <c r="A73" s="89" t="s">
        <v>157</v>
      </c>
      <c r="B73" s="90"/>
      <c r="C73" s="214" t="s">
        <v>126</v>
      </c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6"/>
      <c r="S73" s="80"/>
      <c r="T73" s="81"/>
      <c r="U73" s="80" t="s">
        <v>116</v>
      </c>
      <c r="V73" s="81"/>
      <c r="W73" s="80" t="s">
        <v>167</v>
      </c>
      <c r="X73" s="81"/>
      <c r="Y73" s="82"/>
      <c r="Z73" s="83"/>
      <c r="AA73" s="84">
        <v>3</v>
      </c>
      <c r="AB73" s="85"/>
      <c r="AC73" s="84">
        <f t="shared" si="5"/>
        <v>90</v>
      </c>
      <c r="AD73" s="85"/>
      <c r="AE73" s="84">
        <f t="shared" si="6"/>
        <v>32</v>
      </c>
      <c r="AF73" s="85"/>
      <c r="AG73" s="84">
        <v>16</v>
      </c>
      <c r="AH73" s="85"/>
      <c r="AI73" s="84"/>
      <c r="AJ73" s="85"/>
      <c r="AK73" s="84">
        <v>16</v>
      </c>
      <c r="AL73" s="85"/>
      <c r="AM73" s="39"/>
      <c r="AN73" s="84">
        <f t="shared" si="7"/>
        <v>58</v>
      </c>
      <c r="AO73" s="85"/>
      <c r="AP73" s="39"/>
      <c r="AQ73" s="39"/>
      <c r="AR73" s="39"/>
      <c r="AS73" s="39"/>
      <c r="AT73" s="39">
        <v>2</v>
      </c>
      <c r="AU73" s="39"/>
      <c r="AV73" s="39"/>
      <c r="AW73" s="39"/>
      <c r="AX73" s="40"/>
      <c r="AY73" s="39"/>
      <c r="AZ73" s="39"/>
      <c r="BA73" s="39"/>
      <c r="BB73" s="30"/>
    </row>
    <row r="74" spans="1:54" ht="12.75" customHeight="1">
      <c r="A74" s="89" t="s">
        <v>177</v>
      </c>
      <c r="B74" s="90"/>
      <c r="C74" s="214" t="s">
        <v>127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6"/>
      <c r="S74" s="80" t="s">
        <v>136</v>
      </c>
      <c r="T74" s="81"/>
      <c r="U74" s="80"/>
      <c r="V74" s="81"/>
      <c r="W74" s="80" t="s">
        <v>168</v>
      </c>
      <c r="X74" s="81"/>
      <c r="Y74" s="82"/>
      <c r="Z74" s="83"/>
      <c r="AA74" s="84">
        <v>4</v>
      </c>
      <c r="AB74" s="85"/>
      <c r="AC74" s="84">
        <f t="shared" si="5"/>
        <v>120</v>
      </c>
      <c r="AD74" s="85"/>
      <c r="AE74" s="84">
        <f t="shared" si="6"/>
        <v>64</v>
      </c>
      <c r="AF74" s="85"/>
      <c r="AG74" s="84">
        <v>32</v>
      </c>
      <c r="AH74" s="85"/>
      <c r="AI74" s="84"/>
      <c r="AJ74" s="85"/>
      <c r="AK74" s="84">
        <v>32</v>
      </c>
      <c r="AL74" s="85"/>
      <c r="AM74" s="39"/>
      <c r="AN74" s="84">
        <f t="shared" si="7"/>
        <v>56</v>
      </c>
      <c r="AO74" s="85"/>
      <c r="AP74" s="39"/>
      <c r="AQ74" s="39"/>
      <c r="AR74" s="39"/>
      <c r="AS74" s="39"/>
      <c r="AT74" s="39"/>
      <c r="AU74" s="39">
        <v>4</v>
      </c>
      <c r="AV74" s="39"/>
      <c r="AW74" s="39"/>
      <c r="AX74" s="40"/>
      <c r="AY74" s="39"/>
      <c r="AZ74" s="39"/>
      <c r="BA74" s="39"/>
      <c r="BB74" s="30"/>
    </row>
    <row r="75" spans="1:54" ht="12.75" customHeight="1">
      <c r="A75" s="89" t="s">
        <v>178</v>
      </c>
      <c r="B75" s="90"/>
      <c r="C75" s="214" t="s">
        <v>129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6"/>
      <c r="S75" s="80"/>
      <c r="T75" s="81"/>
      <c r="U75" s="80" t="s">
        <v>136</v>
      </c>
      <c r="V75" s="81"/>
      <c r="W75" s="80" t="s">
        <v>168</v>
      </c>
      <c r="X75" s="81"/>
      <c r="Y75" s="82"/>
      <c r="Z75" s="83"/>
      <c r="AA75" s="84">
        <v>3</v>
      </c>
      <c r="AB75" s="85"/>
      <c r="AC75" s="84">
        <f t="shared" si="5"/>
        <v>90</v>
      </c>
      <c r="AD75" s="85"/>
      <c r="AE75" s="84">
        <f t="shared" si="6"/>
        <v>48</v>
      </c>
      <c r="AF75" s="85"/>
      <c r="AG75" s="84">
        <v>32</v>
      </c>
      <c r="AH75" s="85"/>
      <c r="AI75" s="84"/>
      <c r="AJ75" s="85"/>
      <c r="AK75" s="84">
        <v>16</v>
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39"/>
      <c r="AT75" s="39"/>
      <c r="AU75" s="39">
        <v>3</v>
      </c>
      <c r="AV75" s="39"/>
      <c r="AW75" s="39"/>
      <c r="AX75" s="40"/>
      <c r="AY75" s="39"/>
      <c r="AZ75" s="39"/>
      <c r="BA75" s="39"/>
      <c r="BB75" s="30"/>
    </row>
    <row r="76" spans="1:54" ht="12.75" customHeight="1">
      <c r="A76" s="89" t="s">
        <v>233</v>
      </c>
      <c r="B76" s="90"/>
      <c r="C76" s="214" t="s">
        <v>130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6"/>
      <c r="S76" s="80" t="s">
        <v>137</v>
      </c>
      <c r="T76" s="81"/>
      <c r="U76" s="80" t="s">
        <v>136</v>
      </c>
      <c r="V76" s="81"/>
      <c r="W76" s="80" t="s">
        <v>171</v>
      </c>
      <c r="X76" s="81"/>
      <c r="Y76" s="82"/>
      <c r="Z76" s="83"/>
      <c r="AA76" s="84">
        <v>8</v>
      </c>
      <c r="AB76" s="85"/>
      <c r="AC76" s="84">
        <f t="shared" si="5"/>
        <v>240</v>
      </c>
      <c r="AD76" s="85"/>
      <c r="AE76" s="84">
        <f t="shared" si="6"/>
        <v>128</v>
      </c>
      <c r="AF76" s="85"/>
      <c r="AG76" s="84">
        <v>64</v>
      </c>
      <c r="AH76" s="85"/>
      <c r="AI76" s="84">
        <v>64</v>
      </c>
      <c r="AJ76" s="85"/>
      <c r="AK76" s="84"/>
      <c r="AL76" s="85"/>
      <c r="AM76" s="39"/>
      <c r="AN76" s="84">
        <f t="shared" si="7"/>
        <v>112</v>
      </c>
      <c r="AO76" s="85"/>
      <c r="AP76" s="39"/>
      <c r="AQ76" s="39"/>
      <c r="AR76" s="39"/>
      <c r="AS76" s="39"/>
      <c r="AT76" s="39"/>
      <c r="AU76" s="39">
        <v>4</v>
      </c>
      <c r="AV76" s="39">
        <v>4</v>
      </c>
      <c r="AW76" s="39"/>
      <c r="AX76" s="40"/>
      <c r="AY76" s="39"/>
      <c r="AZ76" s="39"/>
      <c r="BA76" s="39"/>
      <c r="BB76" s="30"/>
    </row>
    <row r="77" spans="1:54" ht="12.75" customHeight="1">
      <c r="A77" s="89" t="s">
        <v>234</v>
      </c>
      <c r="B77" s="90"/>
      <c r="C77" s="214" t="s">
        <v>131</v>
      </c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6"/>
      <c r="S77" s="80" t="s">
        <v>137</v>
      </c>
      <c r="T77" s="81"/>
      <c r="U77" s="80"/>
      <c r="V77" s="81"/>
      <c r="W77" s="80" t="s">
        <v>187</v>
      </c>
      <c r="X77" s="81"/>
      <c r="Y77" s="82"/>
      <c r="Z77" s="83"/>
      <c r="AA77" s="84">
        <v>4</v>
      </c>
      <c r="AB77" s="85"/>
      <c r="AC77" s="84">
        <f t="shared" si="5"/>
        <v>120</v>
      </c>
      <c r="AD77" s="85"/>
      <c r="AE77" s="84">
        <f t="shared" si="6"/>
        <v>64</v>
      </c>
      <c r="AF77" s="85"/>
      <c r="AG77" s="84">
        <v>32</v>
      </c>
      <c r="AH77" s="85"/>
      <c r="AI77" s="84"/>
      <c r="AJ77" s="85"/>
      <c r="AK77" s="84">
        <v>32</v>
      </c>
      <c r="AL77" s="85"/>
      <c r="AM77" s="39"/>
      <c r="AN77" s="84">
        <f t="shared" si="7"/>
        <v>56</v>
      </c>
      <c r="AO77" s="85"/>
      <c r="AP77" s="39"/>
      <c r="AQ77" s="39"/>
      <c r="AR77" s="39"/>
      <c r="AS77" s="39"/>
      <c r="AT77" s="39"/>
      <c r="AU77" s="39"/>
      <c r="AV77" s="39">
        <v>4</v>
      </c>
      <c r="AW77" s="39"/>
      <c r="AX77" s="40"/>
      <c r="AY77" s="39"/>
      <c r="AZ77" s="39"/>
      <c r="BA77" s="39"/>
      <c r="BB77" s="30"/>
    </row>
    <row r="78" spans="1:54" ht="12.75" customHeight="1">
      <c r="A78" s="89" t="s">
        <v>158</v>
      </c>
      <c r="B78" s="90"/>
      <c r="C78" s="214" t="s">
        <v>128</v>
      </c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6"/>
      <c r="S78" s="80" t="s">
        <v>137</v>
      </c>
      <c r="T78" s="81"/>
      <c r="U78" s="80"/>
      <c r="V78" s="81"/>
      <c r="W78" s="80" t="s">
        <v>187</v>
      </c>
      <c r="X78" s="81"/>
      <c r="Y78" s="80"/>
      <c r="Z78" s="81"/>
      <c r="AA78" s="84">
        <v>8</v>
      </c>
      <c r="AB78" s="85"/>
      <c r="AC78" s="84">
        <f>AA78*30</f>
        <v>240</v>
      </c>
      <c r="AD78" s="85"/>
      <c r="AE78" s="84">
        <f t="shared" si="6"/>
        <v>128</v>
      </c>
      <c r="AF78" s="85"/>
      <c r="AG78" s="84">
        <v>64</v>
      </c>
      <c r="AH78" s="85"/>
      <c r="AI78" s="84"/>
      <c r="AJ78" s="85"/>
      <c r="AK78" s="84">
        <v>64</v>
      </c>
      <c r="AL78" s="85"/>
      <c r="AM78" s="39"/>
      <c r="AN78" s="84">
        <f>AC78-AE78</f>
        <v>112</v>
      </c>
      <c r="AO78" s="85"/>
      <c r="AP78" s="39"/>
      <c r="AQ78" s="39"/>
      <c r="AR78" s="39"/>
      <c r="AS78" s="39"/>
      <c r="AT78" s="39"/>
      <c r="AU78" s="39"/>
      <c r="AV78" s="39">
        <v>8</v>
      </c>
      <c r="AW78" s="39"/>
      <c r="AX78" s="40"/>
      <c r="AY78" s="39"/>
      <c r="AZ78" s="39"/>
      <c r="BA78" s="39"/>
      <c r="BB78" s="30"/>
    </row>
    <row r="79" spans="1:54" s="28" customFormat="1" ht="12.75" customHeight="1">
      <c r="A79" s="89" t="s">
        <v>179</v>
      </c>
      <c r="B79" s="90"/>
      <c r="C79" s="214" t="s">
        <v>132</v>
      </c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6"/>
      <c r="S79" s="80" t="s">
        <v>138</v>
      </c>
      <c r="T79" s="81"/>
      <c r="U79" s="80"/>
      <c r="V79" s="81"/>
      <c r="W79" s="80" t="s">
        <v>169</v>
      </c>
      <c r="X79" s="81"/>
      <c r="Y79" s="82"/>
      <c r="Z79" s="83"/>
      <c r="AA79" s="84">
        <v>8</v>
      </c>
      <c r="AB79" s="85"/>
      <c r="AC79" s="84">
        <f t="shared" si="5"/>
        <v>240</v>
      </c>
      <c r="AD79" s="85"/>
      <c r="AE79" s="84">
        <f t="shared" si="6"/>
        <v>96</v>
      </c>
      <c r="AF79" s="85"/>
      <c r="AG79" s="84">
        <v>48</v>
      </c>
      <c r="AH79" s="85"/>
      <c r="AI79" s="84"/>
      <c r="AJ79" s="85"/>
      <c r="AK79" s="84">
        <v>48</v>
      </c>
      <c r="AL79" s="85"/>
      <c r="AM79" s="39"/>
      <c r="AN79" s="84">
        <f t="shared" si="7"/>
        <v>144</v>
      </c>
      <c r="AO79" s="85"/>
      <c r="AP79" s="39"/>
      <c r="AQ79" s="39"/>
      <c r="AR79" s="39"/>
      <c r="AS79" s="39"/>
      <c r="AT79" s="39"/>
      <c r="AU79" s="39"/>
      <c r="AV79" s="39"/>
      <c r="AW79" s="39">
        <v>8</v>
      </c>
      <c r="AX79" s="40"/>
      <c r="AY79" s="39"/>
      <c r="AZ79" s="39"/>
      <c r="BA79" s="39"/>
      <c r="BB79" s="31"/>
    </row>
    <row r="80" spans="1:54" s="28" customFormat="1" ht="12.75" customHeight="1">
      <c r="A80" s="89" t="s">
        <v>180</v>
      </c>
      <c r="B80" s="90"/>
      <c r="C80" s="214" t="s">
        <v>141</v>
      </c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6"/>
      <c r="S80" s="80" t="s">
        <v>138</v>
      </c>
      <c r="T80" s="81"/>
      <c r="U80" s="80"/>
      <c r="V80" s="81"/>
      <c r="W80" s="80" t="s">
        <v>169</v>
      </c>
      <c r="X80" s="81"/>
      <c r="Y80" s="82"/>
      <c r="Z80" s="83"/>
      <c r="AA80" s="84">
        <v>4</v>
      </c>
      <c r="AB80" s="85"/>
      <c r="AC80" s="84">
        <f t="shared" si="5"/>
        <v>120</v>
      </c>
      <c r="AD80" s="85"/>
      <c r="AE80" s="84">
        <f t="shared" si="6"/>
        <v>48</v>
      </c>
      <c r="AF80" s="85"/>
      <c r="AG80" s="84">
        <v>24</v>
      </c>
      <c r="AH80" s="85"/>
      <c r="AI80" s="84"/>
      <c r="AJ80" s="85"/>
      <c r="AK80" s="84">
        <v>24</v>
      </c>
      <c r="AL80" s="85"/>
      <c r="AM80" s="39"/>
      <c r="AN80" s="84">
        <f t="shared" si="7"/>
        <v>72</v>
      </c>
      <c r="AO80" s="85"/>
      <c r="AP80" s="39"/>
      <c r="AQ80" s="39"/>
      <c r="AR80" s="39"/>
      <c r="AS80" s="39"/>
      <c r="AT80" s="39"/>
      <c r="AU80" s="39"/>
      <c r="AV80" s="39"/>
      <c r="AW80" s="39">
        <v>4</v>
      </c>
      <c r="AX80" s="40"/>
      <c r="AY80" s="39"/>
      <c r="AZ80" s="39"/>
      <c r="BA80" s="39"/>
      <c r="BB80" s="31"/>
    </row>
    <row r="81" spans="1:54" ht="12.75" customHeight="1">
      <c r="A81" s="89" t="s">
        <v>159</v>
      </c>
      <c r="B81" s="90"/>
      <c r="C81" s="214" t="s">
        <v>133</v>
      </c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6"/>
      <c r="S81" s="80"/>
      <c r="T81" s="81"/>
      <c r="U81" s="80" t="s">
        <v>137</v>
      </c>
      <c r="V81" s="81"/>
      <c r="W81" s="82"/>
      <c r="X81" s="83"/>
      <c r="Y81" s="80"/>
      <c r="Z81" s="81"/>
      <c r="AA81" s="84">
        <v>5</v>
      </c>
      <c r="AB81" s="85"/>
      <c r="AC81" s="84">
        <f t="shared" si="5"/>
        <v>150</v>
      </c>
      <c r="AD81" s="85"/>
      <c r="AE81" s="84">
        <f t="shared" si="6"/>
        <v>0</v>
      </c>
      <c r="AF81" s="85"/>
      <c r="AG81" s="84"/>
      <c r="AH81" s="85"/>
      <c r="AI81" s="84"/>
      <c r="AJ81" s="85"/>
      <c r="AK81" s="84"/>
      <c r="AL81" s="85"/>
      <c r="AM81" s="39"/>
      <c r="AN81" s="84">
        <f t="shared" si="7"/>
        <v>150</v>
      </c>
      <c r="AO81" s="85"/>
      <c r="AP81" s="39"/>
      <c r="AQ81" s="39"/>
      <c r="AR81" s="39"/>
      <c r="AS81" s="39"/>
      <c r="AT81" s="39"/>
      <c r="AU81" s="39"/>
      <c r="AV81" s="39"/>
      <c r="AW81" s="39"/>
      <c r="AX81" s="40"/>
      <c r="AY81" s="39"/>
      <c r="AZ81" s="39"/>
      <c r="BA81" s="39"/>
      <c r="BB81" s="30"/>
    </row>
    <row r="82" spans="1:54" ht="12.75" customHeight="1">
      <c r="A82" s="89" t="s">
        <v>235</v>
      </c>
      <c r="B82" s="90"/>
      <c r="C82" s="214" t="s">
        <v>135</v>
      </c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6"/>
      <c r="S82" s="80"/>
      <c r="T82" s="81"/>
      <c r="U82" s="80" t="s">
        <v>138</v>
      </c>
      <c r="V82" s="81"/>
      <c r="W82" s="82"/>
      <c r="X82" s="83"/>
      <c r="Y82" s="80"/>
      <c r="Z82" s="81"/>
      <c r="AA82" s="84">
        <v>5</v>
      </c>
      <c r="AB82" s="85"/>
      <c r="AC82" s="84">
        <f>AA82*30</f>
        <v>150</v>
      </c>
      <c r="AD82" s="85"/>
      <c r="AE82" s="84">
        <f t="shared" si="6"/>
        <v>0</v>
      </c>
      <c r="AF82" s="85"/>
      <c r="AG82" s="84"/>
      <c r="AH82" s="85"/>
      <c r="AI82" s="84"/>
      <c r="AJ82" s="85"/>
      <c r="AK82" s="84"/>
      <c r="AL82" s="85"/>
      <c r="AM82" s="39"/>
      <c r="AN82" s="84">
        <f>AC82-AE82</f>
        <v>150</v>
      </c>
      <c r="AO82" s="85"/>
      <c r="AP82" s="39"/>
      <c r="AQ82" s="39"/>
      <c r="AR82" s="39"/>
      <c r="AS82" s="39"/>
      <c r="AT82" s="39"/>
      <c r="AU82" s="39"/>
      <c r="AV82" s="39"/>
      <c r="AW82" s="39"/>
      <c r="AX82" s="40"/>
      <c r="AY82" s="39"/>
      <c r="AZ82" s="39"/>
      <c r="BA82" s="39"/>
      <c r="BB82" s="30"/>
    </row>
    <row r="83" spans="1:55" ht="12.75" customHeight="1">
      <c r="A83" s="89" t="s">
        <v>160</v>
      </c>
      <c r="B83" s="90"/>
      <c r="C83" s="214" t="s">
        <v>134</v>
      </c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6"/>
      <c r="S83" s="80" t="s">
        <v>138</v>
      </c>
      <c r="T83" s="81"/>
      <c r="U83" s="80"/>
      <c r="V83" s="81"/>
      <c r="W83" s="82"/>
      <c r="X83" s="83"/>
      <c r="Y83" s="80"/>
      <c r="Z83" s="81"/>
      <c r="AA83" s="84">
        <v>0</v>
      </c>
      <c r="AB83" s="85"/>
      <c r="AC83" s="84">
        <f t="shared" si="5"/>
        <v>0</v>
      </c>
      <c r="AD83" s="85"/>
      <c r="AE83" s="84">
        <f t="shared" si="6"/>
        <v>0</v>
      </c>
      <c r="AF83" s="85"/>
      <c r="AG83" s="84"/>
      <c r="AH83" s="85"/>
      <c r="AI83" s="84"/>
      <c r="AJ83" s="85"/>
      <c r="AK83" s="84"/>
      <c r="AL83" s="85"/>
      <c r="AM83" s="39"/>
      <c r="AN83" s="84">
        <f t="shared" si="7"/>
        <v>0</v>
      </c>
      <c r="AO83" s="85"/>
      <c r="AP83" s="39"/>
      <c r="AQ83" s="39"/>
      <c r="AR83" s="39"/>
      <c r="AS83" s="39"/>
      <c r="AT83" s="39"/>
      <c r="AU83" s="39"/>
      <c r="AV83" s="39"/>
      <c r="AW83" s="39"/>
      <c r="AX83" s="40"/>
      <c r="AY83" s="39"/>
      <c r="AZ83" s="39"/>
      <c r="BA83" s="39"/>
      <c r="BB83" s="30"/>
      <c r="BC83" s="21"/>
    </row>
    <row r="84" spans="1:54" ht="12.75" customHeight="1">
      <c r="A84" s="218" t="s">
        <v>75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20"/>
      <c r="S84" s="92"/>
      <c r="T84" s="93"/>
      <c r="U84" s="92"/>
      <c r="V84" s="93"/>
      <c r="W84" s="92"/>
      <c r="X84" s="93"/>
      <c r="Y84" s="92"/>
      <c r="Z84" s="93"/>
      <c r="AA84" s="92">
        <f>SUM(AA65:AB83)</f>
        <v>99</v>
      </c>
      <c r="AB84" s="93"/>
      <c r="AC84" s="92">
        <f>SUM(AC65:AD83)</f>
        <v>2970</v>
      </c>
      <c r="AD84" s="93"/>
      <c r="AE84" s="92">
        <f>SUM(AE65:AF83)</f>
        <v>1312</v>
      </c>
      <c r="AF84" s="93"/>
      <c r="AG84" s="92">
        <f>SUM(AG65:AH83)</f>
        <v>648</v>
      </c>
      <c r="AH84" s="93"/>
      <c r="AI84" s="92">
        <f>SUM(AI65:AJ83)</f>
        <v>256</v>
      </c>
      <c r="AJ84" s="93"/>
      <c r="AK84" s="92">
        <f>SUM(AK65:AL83)</f>
        <v>408</v>
      </c>
      <c r="AL84" s="93"/>
      <c r="AM84" s="42"/>
      <c r="AN84" s="94">
        <f>SUM(AN65:AO83)</f>
        <v>1658</v>
      </c>
      <c r="AO84" s="95"/>
      <c r="AP84" s="42">
        <f aca="true" t="shared" si="8" ref="AP84:BA84">SUM(AP65:AP83)</f>
        <v>6</v>
      </c>
      <c r="AQ84" s="42">
        <f t="shared" si="8"/>
        <v>6</v>
      </c>
      <c r="AR84" s="42">
        <f t="shared" si="8"/>
        <v>4</v>
      </c>
      <c r="AS84" s="42">
        <f t="shared" si="8"/>
        <v>14</v>
      </c>
      <c r="AT84" s="42">
        <f t="shared" si="8"/>
        <v>16</v>
      </c>
      <c r="AU84" s="42">
        <f t="shared" si="8"/>
        <v>11</v>
      </c>
      <c r="AV84" s="42">
        <f t="shared" si="8"/>
        <v>16</v>
      </c>
      <c r="AW84" s="42">
        <f t="shared" si="8"/>
        <v>12</v>
      </c>
      <c r="AX84" s="42">
        <f t="shared" si="8"/>
        <v>0</v>
      </c>
      <c r="AY84" s="42">
        <f t="shared" si="8"/>
        <v>0</v>
      </c>
      <c r="AZ84" s="42">
        <f t="shared" si="8"/>
        <v>0</v>
      </c>
      <c r="BA84" s="42">
        <f t="shared" si="8"/>
        <v>0</v>
      </c>
      <c r="BB84" s="30"/>
    </row>
    <row r="85" spans="1:54" ht="12.75" customHeight="1">
      <c r="A85" s="218" t="s">
        <v>76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20"/>
      <c r="S85" s="92"/>
      <c r="T85" s="93"/>
      <c r="U85" s="92"/>
      <c r="V85" s="93"/>
      <c r="W85" s="92"/>
      <c r="X85" s="93"/>
      <c r="Y85" s="92"/>
      <c r="Z85" s="93"/>
      <c r="AA85" s="92">
        <f>AA84+AA63+AA54</f>
        <v>175</v>
      </c>
      <c r="AB85" s="93"/>
      <c r="AC85" s="92">
        <f>AC84+AC63+AC54</f>
        <v>5250</v>
      </c>
      <c r="AD85" s="93"/>
      <c r="AE85" s="92">
        <f>AE84+AE63+AE54</f>
        <v>2464</v>
      </c>
      <c r="AF85" s="93"/>
      <c r="AG85" s="92">
        <f>AG84+AG63+AG54</f>
        <v>1096</v>
      </c>
      <c r="AH85" s="93"/>
      <c r="AI85" s="92">
        <f>AI84+AI63+AI54</f>
        <v>416</v>
      </c>
      <c r="AJ85" s="93"/>
      <c r="AK85" s="92">
        <f>AK84+AK63+AK54</f>
        <v>952</v>
      </c>
      <c r="AL85" s="93"/>
      <c r="AM85" s="43"/>
      <c r="AN85" s="92">
        <f>AN84+AN63+AN54</f>
        <v>2786</v>
      </c>
      <c r="AO85" s="93"/>
      <c r="AP85" s="41">
        <f>AP84+AP54+AP63</f>
        <v>16</v>
      </c>
      <c r="AQ85" s="41">
        <f aca="true" t="shared" si="9" ref="AQ85:BA85">AQ84+AQ54+AQ63</f>
        <v>22</v>
      </c>
      <c r="AR85" s="41">
        <f t="shared" si="9"/>
        <v>26</v>
      </c>
      <c r="AS85" s="41">
        <f t="shared" si="9"/>
        <v>22</v>
      </c>
      <c r="AT85" s="41">
        <f t="shared" si="9"/>
        <v>24</v>
      </c>
      <c r="AU85" s="41">
        <f t="shared" si="9"/>
        <v>17</v>
      </c>
      <c r="AV85" s="41">
        <f t="shared" si="9"/>
        <v>16</v>
      </c>
      <c r="AW85" s="41">
        <f t="shared" si="9"/>
        <v>12</v>
      </c>
      <c r="AX85" s="41">
        <f t="shared" si="9"/>
        <v>0</v>
      </c>
      <c r="AY85" s="41">
        <f t="shared" si="9"/>
        <v>0</v>
      </c>
      <c r="AZ85" s="41">
        <f t="shared" si="9"/>
        <v>0</v>
      </c>
      <c r="BA85" s="41">
        <f t="shared" si="9"/>
        <v>0</v>
      </c>
      <c r="BB85" s="30"/>
    </row>
    <row r="86" spans="1:54" ht="19.5" customHeight="1">
      <c r="A86" s="106" t="s">
        <v>254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30"/>
    </row>
    <row r="87" spans="1:54" ht="14.25" customHeight="1">
      <c r="A87" s="114" t="s">
        <v>83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30"/>
    </row>
    <row r="88" spans="1:54" ht="12.75">
      <c r="A88" s="89" t="s">
        <v>145</v>
      </c>
      <c r="B88" s="90"/>
      <c r="C88" s="103" t="s">
        <v>238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5"/>
      <c r="S88" s="221"/>
      <c r="T88" s="222"/>
      <c r="U88" s="221" t="s">
        <v>113</v>
      </c>
      <c r="V88" s="222"/>
      <c r="W88" s="80"/>
      <c r="X88" s="81"/>
      <c r="Y88" s="82"/>
      <c r="Z88" s="83"/>
      <c r="AA88" s="84">
        <v>3</v>
      </c>
      <c r="AB88" s="85"/>
      <c r="AC88" s="84">
        <v>90</v>
      </c>
      <c r="AD88" s="85"/>
      <c r="AE88" s="84">
        <f>SUM(AG88:AM88)</f>
        <v>32</v>
      </c>
      <c r="AF88" s="85"/>
      <c r="AG88" s="84">
        <v>32</v>
      </c>
      <c r="AH88" s="85"/>
      <c r="AI88" s="84"/>
      <c r="AJ88" s="85"/>
      <c r="AK88" s="84"/>
      <c r="AL88" s="85"/>
      <c r="AM88" s="64"/>
      <c r="AN88" s="84">
        <f>AC88-AE88</f>
        <v>58</v>
      </c>
      <c r="AO88" s="85"/>
      <c r="AP88" s="64"/>
      <c r="AQ88" s="64">
        <v>2</v>
      </c>
      <c r="AR88" s="64"/>
      <c r="AS88" s="64"/>
      <c r="AT88" s="64"/>
      <c r="AU88" s="65"/>
      <c r="AV88" s="64"/>
      <c r="AW88" s="64"/>
      <c r="AX88" s="64"/>
      <c r="AY88" s="64"/>
      <c r="AZ88" s="64"/>
      <c r="BA88" s="64"/>
      <c r="BB88" s="30"/>
    </row>
    <row r="89" spans="1:54" ht="12.75">
      <c r="A89" s="89" t="s">
        <v>161</v>
      </c>
      <c r="B89" s="90"/>
      <c r="C89" s="103" t="s">
        <v>239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5"/>
      <c r="S89" s="221"/>
      <c r="T89" s="222"/>
      <c r="U89" s="80" t="s">
        <v>112</v>
      </c>
      <c r="V89" s="81"/>
      <c r="W89" s="80"/>
      <c r="X89" s="81"/>
      <c r="Y89" s="82"/>
      <c r="Z89" s="83"/>
      <c r="AA89" s="84">
        <v>3</v>
      </c>
      <c r="AB89" s="85"/>
      <c r="AC89" s="84">
        <v>90</v>
      </c>
      <c r="AD89" s="85"/>
      <c r="AE89" s="84">
        <f>SUM(AG89:AM89)</f>
        <v>32</v>
      </c>
      <c r="AF89" s="85"/>
      <c r="AG89" s="84">
        <v>32</v>
      </c>
      <c r="AH89" s="85"/>
      <c r="AI89" s="84"/>
      <c r="AJ89" s="85"/>
      <c r="AK89" s="84"/>
      <c r="AL89" s="85"/>
      <c r="AM89" s="64"/>
      <c r="AN89" s="84">
        <f>AC89-AE89</f>
        <v>58</v>
      </c>
      <c r="AO89" s="85"/>
      <c r="AP89" s="64"/>
      <c r="AQ89" s="64"/>
      <c r="AR89" s="64">
        <v>2</v>
      </c>
      <c r="AS89" s="65"/>
      <c r="AT89" s="64"/>
      <c r="AU89" s="64"/>
      <c r="AV89" s="64"/>
      <c r="AW89" s="64"/>
      <c r="AX89" s="64"/>
      <c r="AY89" s="64"/>
      <c r="AZ89" s="64"/>
      <c r="BA89" s="64"/>
      <c r="BB89" s="30"/>
    </row>
    <row r="90" spans="1:54" ht="12.75" customHeight="1">
      <c r="A90" s="89" t="s">
        <v>162</v>
      </c>
      <c r="B90" s="90"/>
      <c r="C90" s="103" t="s">
        <v>139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5"/>
      <c r="S90" s="80" t="s">
        <v>136</v>
      </c>
      <c r="T90" s="81"/>
      <c r="U90" s="80" t="s">
        <v>116</v>
      </c>
      <c r="V90" s="81"/>
      <c r="W90" s="80"/>
      <c r="X90" s="81"/>
      <c r="Y90" s="82"/>
      <c r="Z90" s="83"/>
      <c r="AA90" s="84">
        <v>4</v>
      </c>
      <c r="AB90" s="85"/>
      <c r="AC90" s="84">
        <f>AA90*30</f>
        <v>120</v>
      </c>
      <c r="AD90" s="85"/>
      <c r="AE90" s="84">
        <f>SUM(AG90:AM90)</f>
        <v>64</v>
      </c>
      <c r="AF90" s="85"/>
      <c r="AG90" s="84"/>
      <c r="AH90" s="85"/>
      <c r="AI90" s="84"/>
      <c r="AJ90" s="85"/>
      <c r="AK90" s="84">
        <v>64</v>
      </c>
      <c r="AL90" s="85"/>
      <c r="AM90" s="64"/>
      <c r="AN90" s="84">
        <f>AC90-AE90</f>
        <v>56</v>
      </c>
      <c r="AO90" s="85"/>
      <c r="AP90" s="64"/>
      <c r="AQ90" s="64"/>
      <c r="AR90" s="64"/>
      <c r="AS90" s="64"/>
      <c r="AT90" s="64">
        <v>2</v>
      </c>
      <c r="AU90" s="64">
        <v>2</v>
      </c>
      <c r="AV90" s="64"/>
      <c r="AW90" s="64"/>
      <c r="AX90" s="64"/>
      <c r="AY90" s="64"/>
      <c r="AZ90" s="64"/>
      <c r="BA90" s="64"/>
      <c r="BB90" s="30"/>
    </row>
    <row r="91" spans="1:54" ht="12.75">
      <c r="A91" s="218" t="s">
        <v>95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20"/>
      <c r="S91" s="92"/>
      <c r="T91" s="93"/>
      <c r="U91" s="92"/>
      <c r="V91" s="93"/>
      <c r="W91" s="92"/>
      <c r="X91" s="93"/>
      <c r="Y91" s="92"/>
      <c r="Z91" s="93"/>
      <c r="AA91" s="92">
        <f>SUM(AA88:AB90)</f>
        <v>10</v>
      </c>
      <c r="AB91" s="93"/>
      <c r="AC91" s="92">
        <f>SUM(AC88:AD90)</f>
        <v>300</v>
      </c>
      <c r="AD91" s="93"/>
      <c r="AE91" s="92">
        <f>SUM(AE88:AF90)</f>
        <v>128</v>
      </c>
      <c r="AF91" s="93"/>
      <c r="AG91" s="92">
        <f>SUM(AG88:AH90)</f>
        <v>64</v>
      </c>
      <c r="AH91" s="93"/>
      <c r="AI91" s="92">
        <f>SUM(AI88:AJ90)</f>
        <v>0</v>
      </c>
      <c r="AJ91" s="93"/>
      <c r="AK91" s="92">
        <f>SUM(AK88:AL90)</f>
        <v>64</v>
      </c>
      <c r="AL91" s="93"/>
      <c r="AM91" s="66"/>
      <c r="AN91" s="94">
        <f>SUM(AN88:AO90)</f>
        <v>172</v>
      </c>
      <c r="AO91" s="95"/>
      <c r="AP91" s="66">
        <f aca="true" t="shared" si="10" ref="AP91:BA91">SUM(AP88:AP90)</f>
        <v>0</v>
      </c>
      <c r="AQ91" s="66">
        <f t="shared" si="10"/>
        <v>2</v>
      </c>
      <c r="AR91" s="66">
        <f t="shared" si="10"/>
        <v>2</v>
      </c>
      <c r="AS91" s="66">
        <f t="shared" si="10"/>
        <v>0</v>
      </c>
      <c r="AT91" s="66">
        <f t="shared" si="10"/>
        <v>2</v>
      </c>
      <c r="AU91" s="66">
        <f t="shared" si="10"/>
        <v>2</v>
      </c>
      <c r="AV91" s="66">
        <f t="shared" si="10"/>
        <v>0</v>
      </c>
      <c r="AW91" s="66">
        <f t="shared" si="10"/>
        <v>0</v>
      </c>
      <c r="AX91" s="66">
        <f t="shared" si="10"/>
        <v>0</v>
      </c>
      <c r="AY91" s="66">
        <f t="shared" si="10"/>
        <v>0</v>
      </c>
      <c r="AZ91" s="66">
        <f t="shared" si="10"/>
        <v>0</v>
      </c>
      <c r="BA91" s="66">
        <f t="shared" si="10"/>
        <v>0</v>
      </c>
      <c r="BB91" s="30"/>
    </row>
    <row r="92" spans="1:54" ht="12.75" customHeight="1">
      <c r="A92" s="217" t="s">
        <v>84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30"/>
    </row>
    <row r="93" spans="1:54" ht="26.25" customHeight="1">
      <c r="A93" s="89" t="s">
        <v>146</v>
      </c>
      <c r="B93" s="90"/>
      <c r="C93" s="103" t="s">
        <v>241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5"/>
      <c r="S93" s="80" t="s">
        <v>111</v>
      </c>
      <c r="T93" s="81"/>
      <c r="U93" s="80"/>
      <c r="V93" s="81"/>
      <c r="W93" s="80" t="s">
        <v>164</v>
      </c>
      <c r="X93" s="81"/>
      <c r="Y93" s="82" t="s">
        <v>111</v>
      </c>
      <c r="Z93" s="83"/>
      <c r="AA93" s="84">
        <v>5</v>
      </c>
      <c r="AB93" s="85"/>
      <c r="AC93" s="84">
        <f>AA93*30</f>
        <v>150</v>
      </c>
      <c r="AD93" s="85"/>
      <c r="AE93" s="84">
        <f>SUM(AG93:AM93)</f>
        <v>96</v>
      </c>
      <c r="AF93" s="85"/>
      <c r="AG93" s="84">
        <v>32</v>
      </c>
      <c r="AH93" s="85"/>
      <c r="AI93" s="84"/>
      <c r="AJ93" s="85"/>
      <c r="AK93" s="84">
        <v>64</v>
      </c>
      <c r="AL93" s="85"/>
      <c r="AM93" s="64"/>
      <c r="AN93" s="84">
        <f>AC93-AE93</f>
        <v>54</v>
      </c>
      <c r="AO93" s="85"/>
      <c r="AP93" s="64">
        <v>6</v>
      </c>
      <c r="AQ93" s="64"/>
      <c r="AR93" s="64"/>
      <c r="AS93" s="64"/>
      <c r="AT93" s="64"/>
      <c r="AU93" s="64"/>
      <c r="AV93" s="64"/>
      <c r="AW93" s="64"/>
      <c r="AX93" s="67"/>
      <c r="AY93" s="64"/>
      <c r="AZ93" s="64"/>
      <c r="BA93" s="64"/>
      <c r="BB93" s="30"/>
    </row>
    <row r="94" spans="1:54" ht="12.75" customHeight="1">
      <c r="A94" s="89" t="s">
        <v>163</v>
      </c>
      <c r="B94" s="90"/>
      <c r="C94" s="103" t="s">
        <v>243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5"/>
      <c r="S94" s="80" t="s">
        <v>115</v>
      </c>
      <c r="T94" s="81"/>
      <c r="U94" s="80"/>
      <c r="V94" s="81"/>
      <c r="W94" s="80" t="s">
        <v>188</v>
      </c>
      <c r="X94" s="81"/>
      <c r="Y94" s="82"/>
      <c r="Z94" s="83"/>
      <c r="AA94" s="84">
        <v>12</v>
      </c>
      <c r="AB94" s="85"/>
      <c r="AC94" s="84">
        <f>AA94*30</f>
        <v>360</v>
      </c>
      <c r="AD94" s="85"/>
      <c r="AE94" s="84">
        <f aca="true" t="shared" si="11" ref="AE94:AE105">SUM(AG94:AM94)</f>
        <v>192</v>
      </c>
      <c r="AF94" s="85"/>
      <c r="AG94" s="84">
        <v>64</v>
      </c>
      <c r="AH94" s="85"/>
      <c r="AI94" s="84">
        <v>64</v>
      </c>
      <c r="AJ94" s="85"/>
      <c r="AK94" s="84">
        <v>64</v>
      </c>
      <c r="AL94" s="85"/>
      <c r="AM94" s="64"/>
      <c r="AN94" s="84">
        <f>AC94-AE94</f>
        <v>168</v>
      </c>
      <c r="AO94" s="85"/>
      <c r="AP94" s="64">
        <v>6</v>
      </c>
      <c r="AQ94" s="64">
        <v>6</v>
      </c>
      <c r="AR94" s="64"/>
      <c r="AS94" s="64"/>
      <c r="AT94" s="64"/>
      <c r="AU94" s="64"/>
      <c r="AV94" s="64"/>
      <c r="AW94" s="64"/>
      <c r="AX94" s="67"/>
      <c r="AY94" s="64"/>
      <c r="AZ94" s="64"/>
      <c r="BA94" s="64"/>
      <c r="BB94" s="30"/>
    </row>
    <row r="95" spans="1:54" ht="27" customHeight="1">
      <c r="A95" s="89" t="s">
        <v>194</v>
      </c>
      <c r="B95" s="90"/>
      <c r="C95" s="103" t="s">
        <v>242</v>
      </c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5"/>
      <c r="S95" s="80"/>
      <c r="T95" s="81"/>
      <c r="U95" s="80" t="s">
        <v>114</v>
      </c>
      <c r="V95" s="81"/>
      <c r="W95" s="80" t="s">
        <v>166</v>
      </c>
      <c r="X95" s="81"/>
      <c r="Y95" s="80"/>
      <c r="Z95" s="81"/>
      <c r="AA95" s="84">
        <v>4</v>
      </c>
      <c r="AB95" s="85"/>
      <c r="AC95" s="84">
        <f>AA95*30</f>
        <v>120</v>
      </c>
      <c r="AD95" s="85"/>
      <c r="AE95" s="84">
        <f t="shared" si="11"/>
        <v>64</v>
      </c>
      <c r="AF95" s="85"/>
      <c r="AG95" s="84">
        <v>32</v>
      </c>
      <c r="AH95" s="85"/>
      <c r="AI95" s="84"/>
      <c r="AJ95" s="85"/>
      <c r="AK95" s="84">
        <v>32</v>
      </c>
      <c r="AL95" s="85"/>
      <c r="AM95" s="68"/>
      <c r="AN95" s="84">
        <f>AC95-AE95</f>
        <v>56</v>
      </c>
      <c r="AO95" s="85"/>
      <c r="AP95" s="64"/>
      <c r="AQ95" s="64"/>
      <c r="AR95" s="64"/>
      <c r="AS95" s="64">
        <v>4</v>
      </c>
      <c r="AT95" s="64"/>
      <c r="AU95" s="64"/>
      <c r="AV95" s="64"/>
      <c r="AW95" s="64"/>
      <c r="AX95" s="64"/>
      <c r="AY95" s="64"/>
      <c r="AZ95" s="64"/>
      <c r="BA95" s="64"/>
      <c r="BB95" s="30"/>
    </row>
    <row r="96" spans="1:54" ht="24" customHeight="1">
      <c r="A96" s="89" t="s">
        <v>195</v>
      </c>
      <c r="B96" s="90"/>
      <c r="C96" s="103" t="s">
        <v>249</v>
      </c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5"/>
      <c r="S96" s="80" t="s">
        <v>136</v>
      </c>
      <c r="T96" s="81"/>
      <c r="U96" s="80"/>
      <c r="V96" s="81"/>
      <c r="W96" s="80" t="s">
        <v>168</v>
      </c>
      <c r="X96" s="81"/>
      <c r="Y96" s="80"/>
      <c r="Z96" s="81"/>
      <c r="AA96" s="84">
        <v>4</v>
      </c>
      <c r="AB96" s="85"/>
      <c r="AC96" s="84">
        <f>AA96*30</f>
        <v>120</v>
      </c>
      <c r="AD96" s="85"/>
      <c r="AE96" s="84">
        <f t="shared" si="11"/>
        <v>64</v>
      </c>
      <c r="AF96" s="85"/>
      <c r="AG96" s="84">
        <v>32</v>
      </c>
      <c r="AH96" s="85"/>
      <c r="AI96" s="84"/>
      <c r="AJ96" s="85"/>
      <c r="AK96" s="84">
        <v>32</v>
      </c>
      <c r="AL96" s="85"/>
      <c r="AM96" s="68"/>
      <c r="AN96" s="84">
        <f>AC96-AE96</f>
        <v>56</v>
      </c>
      <c r="AO96" s="85"/>
      <c r="AP96" s="64"/>
      <c r="AQ96" s="64"/>
      <c r="AR96" s="64"/>
      <c r="AS96" s="64"/>
      <c r="AT96" s="64"/>
      <c r="AU96" s="64">
        <v>4</v>
      </c>
      <c r="AV96" s="64"/>
      <c r="AW96" s="64"/>
      <c r="AX96" s="64"/>
      <c r="AY96" s="64"/>
      <c r="AZ96" s="64"/>
      <c r="BA96" s="64"/>
      <c r="BB96" s="30"/>
    </row>
    <row r="97" spans="1:54" ht="27" customHeight="1">
      <c r="A97" s="89" t="s">
        <v>196</v>
      </c>
      <c r="B97" s="90"/>
      <c r="C97" s="103" t="s">
        <v>240</v>
      </c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5"/>
      <c r="S97" s="80" t="s">
        <v>138</v>
      </c>
      <c r="T97" s="81"/>
      <c r="U97" s="80" t="s">
        <v>137</v>
      </c>
      <c r="V97" s="81"/>
      <c r="W97" s="80" t="s">
        <v>169</v>
      </c>
      <c r="X97" s="81"/>
      <c r="Y97" s="80"/>
      <c r="Z97" s="81"/>
      <c r="AA97" s="84">
        <v>8</v>
      </c>
      <c r="AB97" s="85"/>
      <c r="AC97" s="84">
        <f>AA97*30</f>
        <v>240</v>
      </c>
      <c r="AD97" s="85"/>
      <c r="AE97" s="84">
        <f t="shared" si="11"/>
        <v>112</v>
      </c>
      <c r="AF97" s="85"/>
      <c r="AG97" s="84">
        <v>56</v>
      </c>
      <c r="AH97" s="85"/>
      <c r="AI97" s="84">
        <v>56</v>
      </c>
      <c r="AJ97" s="85"/>
      <c r="AK97" s="84"/>
      <c r="AL97" s="85"/>
      <c r="AM97" s="68"/>
      <c r="AN97" s="84">
        <f>AC97-AE97</f>
        <v>128</v>
      </c>
      <c r="AO97" s="85"/>
      <c r="AP97" s="64"/>
      <c r="AQ97" s="64"/>
      <c r="AR97" s="64"/>
      <c r="AS97" s="64"/>
      <c r="AT97" s="64"/>
      <c r="AU97" s="64"/>
      <c r="AV97" s="64">
        <v>4</v>
      </c>
      <c r="AW97" s="64">
        <v>4</v>
      </c>
      <c r="AX97" s="64"/>
      <c r="AY97" s="64"/>
      <c r="AZ97" s="64"/>
      <c r="BA97" s="64"/>
      <c r="BB97" s="30"/>
    </row>
    <row r="98" spans="1:54" ht="12.75" customHeight="1">
      <c r="A98" s="271" t="s">
        <v>205</v>
      </c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3"/>
      <c r="BB98" s="30"/>
    </row>
    <row r="99" spans="1:54" ht="27.75" customHeight="1">
      <c r="A99" s="89" t="s">
        <v>197</v>
      </c>
      <c r="B99" s="90"/>
      <c r="C99" s="103" t="s">
        <v>211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5"/>
      <c r="S99" s="80"/>
      <c r="T99" s="81"/>
      <c r="U99" s="80" t="s">
        <v>136</v>
      </c>
      <c r="V99" s="81"/>
      <c r="W99" s="80"/>
      <c r="X99" s="81"/>
      <c r="Y99" s="82"/>
      <c r="Z99" s="83"/>
      <c r="AA99" s="84">
        <v>3</v>
      </c>
      <c r="AB99" s="85"/>
      <c r="AC99" s="84">
        <f aca="true" t="shared" si="12" ref="AC99:AC105">AA99*30</f>
        <v>90</v>
      </c>
      <c r="AD99" s="85"/>
      <c r="AE99" s="84">
        <f t="shared" si="11"/>
        <v>48</v>
      </c>
      <c r="AF99" s="85"/>
      <c r="AG99" s="84">
        <v>32</v>
      </c>
      <c r="AH99" s="85"/>
      <c r="AI99" s="84"/>
      <c r="AJ99" s="85"/>
      <c r="AK99" s="84">
        <v>16</v>
      </c>
      <c r="AL99" s="85"/>
      <c r="AM99" s="64"/>
      <c r="AN99" s="84">
        <f aca="true" t="shared" si="13" ref="AN99:AN105">AC99-AE99</f>
        <v>42</v>
      </c>
      <c r="AO99" s="85"/>
      <c r="AP99" s="64"/>
      <c r="AQ99" s="64"/>
      <c r="AR99" s="64"/>
      <c r="AS99" s="64"/>
      <c r="AT99" s="64"/>
      <c r="AU99" s="64">
        <v>3</v>
      </c>
      <c r="AV99" s="64"/>
      <c r="AW99" s="64"/>
      <c r="AX99" s="64"/>
      <c r="AY99" s="64"/>
      <c r="AZ99" s="64"/>
      <c r="BA99" s="64"/>
      <c r="BB99" s="30"/>
    </row>
    <row r="100" spans="1:54" ht="30" customHeight="1">
      <c r="A100" s="89" t="s">
        <v>198</v>
      </c>
      <c r="B100" s="90"/>
      <c r="C100" s="103" t="s">
        <v>224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5"/>
      <c r="S100" s="80"/>
      <c r="T100" s="81"/>
      <c r="U100" s="80" t="s">
        <v>136</v>
      </c>
      <c r="V100" s="81"/>
      <c r="W100" s="80"/>
      <c r="X100" s="81"/>
      <c r="Y100" s="82"/>
      <c r="Z100" s="83"/>
      <c r="AA100" s="84">
        <v>4</v>
      </c>
      <c r="AB100" s="85"/>
      <c r="AC100" s="84">
        <f t="shared" si="12"/>
        <v>120</v>
      </c>
      <c r="AD100" s="85"/>
      <c r="AE100" s="84">
        <f t="shared" si="11"/>
        <v>64</v>
      </c>
      <c r="AF100" s="85"/>
      <c r="AG100" s="84">
        <v>32</v>
      </c>
      <c r="AH100" s="85"/>
      <c r="AI100" s="84"/>
      <c r="AJ100" s="85"/>
      <c r="AK100" s="84">
        <v>32</v>
      </c>
      <c r="AL100" s="85"/>
      <c r="AM100" s="64"/>
      <c r="AN100" s="84">
        <f t="shared" si="13"/>
        <v>56</v>
      </c>
      <c r="AO100" s="85"/>
      <c r="AP100" s="64"/>
      <c r="AQ100" s="64"/>
      <c r="AR100" s="64"/>
      <c r="AS100" s="64"/>
      <c r="AT100" s="64"/>
      <c r="AU100" s="64">
        <v>4</v>
      </c>
      <c r="AV100" s="64"/>
      <c r="AW100" s="64"/>
      <c r="AX100" s="64"/>
      <c r="AY100" s="64"/>
      <c r="AZ100" s="64"/>
      <c r="BA100" s="64"/>
      <c r="BB100" s="30"/>
    </row>
    <row r="101" spans="1:54" ht="29.25" customHeight="1">
      <c r="A101" s="89" t="s">
        <v>199</v>
      </c>
      <c r="B101" s="90"/>
      <c r="C101" s="103" t="s">
        <v>209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5"/>
      <c r="S101" s="80"/>
      <c r="T101" s="81"/>
      <c r="U101" s="80" t="s">
        <v>137</v>
      </c>
      <c r="V101" s="81"/>
      <c r="W101" s="80"/>
      <c r="X101" s="81"/>
      <c r="Y101" s="82"/>
      <c r="Z101" s="83"/>
      <c r="AA101" s="84">
        <v>3</v>
      </c>
      <c r="AB101" s="85"/>
      <c r="AC101" s="84">
        <f t="shared" si="12"/>
        <v>90</v>
      </c>
      <c r="AD101" s="85"/>
      <c r="AE101" s="84">
        <f t="shared" si="11"/>
        <v>48</v>
      </c>
      <c r="AF101" s="85"/>
      <c r="AG101" s="84">
        <v>16</v>
      </c>
      <c r="AH101" s="85"/>
      <c r="AI101" s="84"/>
      <c r="AJ101" s="85"/>
      <c r="AK101" s="84">
        <v>32</v>
      </c>
      <c r="AL101" s="85"/>
      <c r="AM101" s="64"/>
      <c r="AN101" s="84">
        <f t="shared" si="13"/>
        <v>42</v>
      </c>
      <c r="AO101" s="85"/>
      <c r="AP101" s="64"/>
      <c r="AQ101" s="64"/>
      <c r="AR101" s="64"/>
      <c r="AS101" s="64"/>
      <c r="AT101" s="64"/>
      <c r="AU101" s="64"/>
      <c r="AV101" s="64">
        <v>3</v>
      </c>
      <c r="AW101" s="64"/>
      <c r="AX101" s="64"/>
      <c r="AY101" s="64"/>
      <c r="AZ101" s="64"/>
      <c r="BA101" s="64"/>
      <c r="BB101" s="30"/>
    </row>
    <row r="102" spans="1:54" ht="42" customHeight="1">
      <c r="A102" s="89" t="s">
        <v>200</v>
      </c>
      <c r="B102" s="90"/>
      <c r="C102" s="103" t="s">
        <v>225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5"/>
      <c r="S102" s="80"/>
      <c r="T102" s="81"/>
      <c r="U102" s="80" t="s">
        <v>137</v>
      </c>
      <c r="V102" s="81"/>
      <c r="W102" s="80"/>
      <c r="X102" s="81"/>
      <c r="Y102" s="82"/>
      <c r="Z102" s="83"/>
      <c r="AA102" s="84">
        <v>3</v>
      </c>
      <c r="AB102" s="85"/>
      <c r="AC102" s="84">
        <f t="shared" si="12"/>
        <v>90</v>
      </c>
      <c r="AD102" s="85"/>
      <c r="AE102" s="84">
        <f t="shared" si="11"/>
        <v>48</v>
      </c>
      <c r="AF102" s="85"/>
      <c r="AG102" s="84">
        <v>32</v>
      </c>
      <c r="AH102" s="85"/>
      <c r="AI102" s="84"/>
      <c r="AJ102" s="85"/>
      <c r="AK102" s="84">
        <v>16</v>
      </c>
      <c r="AL102" s="85"/>
      <c r="AM102" s="64"/>
      <c r="AN102" s="84">
        <f t="shared" si="13"/>
        <v>42</v>
      </c>
      <c r="AO102" s="85"/>
      <c r="AP102" s="64"/>
      <c r="AQ102" s="64"/>
      <c r="AR102" s="64"/>
      <c r="AS102" s="64"/>
      <c r="AT102" s="64"/>
      <c r="AU102" s="64"/>
      <c r="AV102" s="64">
        <v>3</v>
      </c>
      <c r="AW102" s="64"/>
      <c r="AX102" s="64"/>
      <c r="AY102" s="64"/>
      <c r="AZ102" s="64"/>
      <c r="BA102" s="64"/>
      <c r="BB102" s="30"/>
    </row>
    <row r="103" spans="1:54" ht="24.75" customHeight="1">
      <c r="A103" s="89" t="s">
        <v>201</v>
      </c>
      <c r="B103" s="90"/>
      <c r="C103" s="103" t="s">
        <v>212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5"/>
      <c r="S103" s="80"/>
      <c r="T103" s="81"/>
      <c r="U103" s="80" t="s">
        <v>138</v>
      </c>
      <c r="V103" s="81"/>
      <c r="W103" s="80"/>
      <c r="X103" s="81"/>
      <c r="Y103" s="82"/>
      <c r="Z103" s="83"/>
      <c r="AA103" s="84">
        <v>3</v>
      </c>
      <c r="AB103" s="85"/>
      <c r="AC103" s="84">
        <f t="shared" si="12"/>
        <v>90</v>
      </c>
      <c r="AD103" s="85"/>
      <c r="AE103" s="84">
        <f t="shared" si="11"/>
        <v>36</v>
      </c>
      <c r="AF103" s="85"/>
      <c r="AG103" s="84">
        <v>12</v>
      </c>
      <c r="AH103" s="85"/>
      <c r="AI103" s="84"/>
      <c r="AJ103" s="85"/>
      <c r="AK103" s="84">
        <v>24</v>
      </c>
      <c r="AL103" s="85"/>
      <c r="AM103" s="64"/>
      <c r="AN103" s="84">
        <f t="shared" si="13"/>
        <v>54</v>
      </c>
      <c r="AO103" s="85"/>
      <c r="AP103" s="64"/>
      <c r="AQ103" s="64"/>
      <c r="AR103" s="64"/>
      <c r="AS103" s="64"/>
      <c r="AT103" s="64"/>
      <c r="AU103" s="64"/>
      <c r="AV103" s="64"/>
      <c r="AW103" s="64">
        <v>3</v>
      </c>
      <c r="AX103" s="64"/>
      <c r="AY103" s="64"/>
      <c r="AZ103" s="64"/>
      <c r="BA103" s="64"/>
      <c r="BB103" s="30"/>
    </row>
    <row r="104" spans="1:54" ht="27.75" customHeight="1">
      <c r="A104" s="89" t="s">
        <v>202</v>
      </c>
      <c r="B104" s="90"/>
      <c r="C104" s="103" t="s">
        <v>208</v>
      </c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5"/>
      <c r="S104" s="80"/>
      <c r="T104" s="81"/>
      <c r="U104" s="80" t="s">
        <v>138</v>
      </c>
      <c r="V104" s="81"/>
      <c r="W104" s="80"/>
      <c r="X104" s="81"/>
      <c r="Y104" s="82"/>
      <c r="Z104" s="83"/>
      <c r="AA104" s="84">
        <v>3</v>
      </c>
      <c r="AB104" s="85"/>
      <c r="AC104" s="84">
        <f t="shared" si="12"/>
        <v>90</v>
      </c>
      <c r="AD104" s="85"/>
      <c r="AE104" s="84">
        <f t="shared" si="11"/>
        <v>36</v>
      </c>
      <c r="AF104" s="85"/>
      <c r="AG104" s="84">
        <v>12</v>
      </c>
      <c r="AH104" s="85"/>
      <c r="AI104" s="84"/>
      <c r="AJ104" s="85"/>
      <c r="AK104" s="84">
        <v>24</v>
      </c>
      <c r="AL104" s="85"/>
      <c r="AM104" s="64"/>
      <c r="AN104" s="84">
        <f t="shared" si="13"/>
        <v>54</v>
      </c>
      <c r="AO104" s="85"/>
      <c r="AP104" s="64"/>
      <c r="AQ104" s="64"/>
      <c r="AR104" s="64"/>
      <c r="AS104" s="64"/>
      <c r="AT104" s="64"/>
      <c r="AU104" s="64"/>
      <c r="AV104" s="64"/>
      <c r="AW104" s="64">
        <v>3</v>
      </c>
      <c r="AX104" s="64"/>
      <c r="AY104" s="64"/>
      <c r="AZ104" s="64"/>
      <c r="BA104" s="64"/>
      <c r="BB104" s="30"/>
    </row>
    <row r="105" spans="1:54" ht="39" customHeight="1">
      <c r="A105" s="89" t="s">
        <v>203</v>
      </c>
      <c r="B105" s="90"/>
      <c r="C105" s="103" t="s">
        <v>222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5"/>
      <c r="S105" s="80"/>
      <c r="T105" s="81"/>
      <c r="U105" s="80" t="s">
        <v>138</v>
      </c>
      <c r="V105" s="81"/>
      <c r="W105" s="80"/>
      <c r="X105" s="81"/>
      <c r="Y105" s="82"/>
      <c r="Z105" s="83"/>
      <c r="AA105" s="84">
        <v>3</v>
      </c>
      <c r="AB105" s="85"/>
      <c r="AC105" s="84">
        <f t="shared" si="12"/>
        <v>90</v>
      </c>
      <c r="AD105" s="85"/>
      <c r="AE105" s="84">
        <f t="shared" si="11"/>
        <v>36</v>
      </c>
      <c r="AF105" s="85"/>
      <c r="AG105" s="84">
        <v>12</v>
      </c>
      <c r="AH105" s="85"/>
      <c r="AI105" s="84"/>
      <c r="AJ105" s="85"/>
      <c r="AK105" s="84">
        <v>24</v>
      </c>
      <c r="AL105" s="85"/>
      <c r="AM105" s="64"/>
      <c r="AN105" s="84">
        <f t="shared" si="13"/>
        <v>54</v>
      </c>
      <c r="AO105" s="85"/>
      <c r="AP105" s="64"/>
      <c r="AQ105" s="64"/>
      <c r="AR105" s="64"/>
      <c r="AS105" s="64"/>
      <c r="AT105" s="64"/>
      <c r="AU105" s="64"/>
      <c r="AV105" s="64"/>
      <c r="AW105" s="64">
        <v>3</v>
      </c>
      <c r="AX105" s="67"/>
      <c r="AY105" s="64"/>
      <c r="AZ105" s="64"/>
      <c r="BA105" s="64"/>
      <c r="BB105" s="30"/>
    </row>
    <row r="106" spans="1:54" ht="12.75" customHeight="1">
      <c r="A106" s="271" t="s">
        <v>206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3"/>
      <c r="BB106" s="30"/>
    </row>
    <row r="107" spans="1:54" ht="24.75" customHeight="1">
      <c r="A107" s="89" t="s">
        <v>197</v>
      </c>
      <c r="B107" s="90"/>
      <c r="C107" s="103" t="s">
        <v>217</v>
      </c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5"/>
      <c r="S107" s="80"/>
      <c r="T107" s="81"/>
      <c r="U107" s="80" t="s">
        <v>136</v>
      </c>
      <c r="V107" s="81"/>
      <c r="W107" s="80"/>
      <c r="X107" s="81"/>
      <c r="Y107" s="82"/>
      <c r="Z107" s="83"/>
      <c r="AA107" s="84">
        <v>3</v>
      </c>
      <c r="AB107" s="85"/>
      <c r="AC107" s="84">
        <f aca="true" t="shared" si="14" ref="AC107:AC113">AA107*30</f>
        <v>90</v>
      </c>
      <c r="AD107" s="85"/>
      <c r="AE107" s="84">
        <f aca="true" t="shared" si="15" ref="AE107:AE113">SUM(AG107:AM107)</f>
        <v>48</v>
      </c>
      <c r="AF107" s="85"/>
      <c r="AG107" s="84">
        <v>32</v>
      </c>
      <c r="AH107" s="85"/>
      <c r="AI107" s="84"/>
      <c r="AJ107" s="85"/>
      <c r="AK107" s="84">
        <v>16</v>
      </c>
      <c r="AL107" s="85"/>
      <c r="AM107" s="64"/>
      <c r="AN107" s="84">
        <v>42</v>
      </c>
      <c r="AO107" s="85"/>
      <c r="AP107" s="64"/>
      <c r="AQ107" s="64"/>
      <c r="AR107" s="64"/>
      <c r="AS107" s="64"/>
      <c r="AT107" s="64"/>
      <c r="AU107" s="64">
        <v>3</v>
      </c>
      <c r="AV107" s="64"/>
      <c r="AW107" s="64"/>
      <c r="AX107" s="64"/>
      <c r="AY107" s="64"/>
      <c r="AZ107" s="64"/>
      <c r="BA107" s="64"/>
      <c r="BB107" s="30"/>
    </row>
    <row r="108" spans="1:54" ht="40.5" customHeight="1">
      <c r="A108" s="89" t="s">
        <v>198</v>
      </c>
      <c r="B108" s="90"/>
      <c r="C108" s="103" t="s">
        <v>223</v>
      </c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5"/>
      <c r="S108" s="80"/>
      <c r="T108" s="81"/>
      <c r="U108" s="80" t="s">
        <v>136</v>
      </c>
      <c r="V108" s="81"/>
      <c r="W108" s="80"/>
      <c r="X108" s="81"/>
      <c r="Y108" s="82"/>
      <c r="Z108" s="83"/>
      <c r="AA108" s="84">
        <v>4</v>
      </c>
      <c r="AB108" s="85"/>
      <c r="AC108" s="84">
        <f t="shared" si="14"/>
        <v>120</v>
      </c>
      <c r="AD108" s="85"/>
      <c r="AE108" s="84">
        <f t="shared" si="15"/>
        <v>64</v>
      </c>
      <c r="AF108" s="85"/>
      <c r="AG108" s="84">
        <v>32</v>
      </c>
      <c r="AH108" s="85"/>
      <c r="AI108" s="84"/>
      <c r="AJ108" s="85"/>
      <c r="AK108" s="84">
        <v>32</v>
      </c>
      <c r="AL108" s="85"/>
      <c r="AM108" s="64"/>
      <c r="AN108" s="84">
        <v>56</v>
      </c>
      <c r="AO108" s="85"/>
      <c r="AP108" s="64"/>
      <c r="AQ108" s="64"/>
      <c r="AR108" s="64"/>
      <c r="AS108" s="64"/>
      <c r="AT108" s="64"/>
      <c r="AU108" s="64">
        <v>4</v>
      </c>
      <c r="AV108" s="64"/>
      <c r="AW108" s="64"/>
      <c r="AX108" s="64"/>
      <c r="AY108" s="64"/>
      <c r="AZ108" s="64"/>
      <c r="BA108" s="64"/>
      <c r="BB108" s="30"/>
    </row>
    <row r="109" spans="1:54" ht="30" customHeight="1">
      <c r="A109" s="89" t="s">
        <v>199</v>
      </c>
      <c r="B109" s="90"/>
      <c r="C109" s="103" t="s">
        <v>218</v>
      </c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5"/>
      <c r="S109" s="80"/>
      <c r="T109" s="81"/>
      <c r="U109" s="80" t="s">
        <v>137</v>
      </c>
      <c r="V109" s="81"/>
      <c r="W109" s="80"/>
      <c r="X109" s="81"/>
      <c r="Y109" s="82"/>
      <c r="Z109" s="83"/>
      <c r="AA109" s="84">
        <v>3</v>
      </c>
      <c r="AB109" s="85"/>
      <c r="AC109" s="84">
        <f t="shared" si="14"/>
        <v>90</v>
      </c>
      <c r="AD109" s="85"/>
      <c r="AE109" s="84">
        <f t="shared" si="15"/>
        <v>48</v>
      </c>
      <c r="AF109" s="85"/>
      <c r="AG109" s="84">
        <v>16</v>
      </c>
      <c r="AH109" s="85"/>
      <c r="AI109" s="84"/>
      <c r="AJ109" s="85"/>
      <c r="AK109" s="84">
        <v>32</v>
      </c>
      <c r="AL109" s="85"/>
      <c r="AM109" s="64"/>
      <c r="AN109" s="84">
        <f>AC109-AE109</f>
        <v>42</v>
      </c>
      <c r="AO109" s="85"/>
      <c r="AP109" s="64"/>
      <c r="AQ109" s="64"/>
      <c r="AR109" s="64"/>
      <c r="AS109" s="64"/>
      <c r="AT109" s="64"/>
      <c r="AU109" s="64"/>
      <c r="AV109" s="64">
        <v>3</v>
      </c>
      <c r="AW109" s="64"/>
      <c r="AX109" s="64"/>
      <c r="AY109" s="64"/>
      <c r="AZ109" s="64"/>
      <c r="BA109" s="64"/>
      <c r="BB109" s="30"/>
    </row>
    <row r="110" spans="1:54" ht="38.25" customHeight="1">
      <c r="A110" s="89" t="s">
        <v>200</v>
      </c>
      <c r="B110" s="90"/>
      <c r="C110" s="103" t="s">
        <v>226</v>
      </c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5"/>
      <c r="S110" s="80"/>
      <c r="T110" s="81"/>
      <c r="U110" s="80" t="s">
        <v>137</v>
      </c>
      <c r="V110" s="81"/>
      <c r="W110" s="80"/>
      <c r="X110" s="81"/>
      <c r="Y110" s="82"/>
      <c r="Z110" s="83"/>
      <c r="AA110" s="84">
        <v>3</v>
      </c>
      <c r="AB110" s="85"/>
      <c r="AC110" s="84">
        <f t="shared" si="14"/>
        <v>90</v>
      </c>
      <c r="AD110" s="85"/>
      <c r="AE110" s="84">
        <f t="shared" si="15"/>
        <v>48</v>
      </c>
      <c r="AF110" s="85"/>
      <c r="AG110" s="84">
        <v>32</v>
      </c>
      <c r="AH110" s="85"/>
      <c r="AI110" s="84"/>
      <c r="AJ110" s="85"/>
      <c r="AK110" s="84">
        <v>16</v>
      </c>
      <c r="AL110" s="85"/>
      <c r="AM110" s="64"/>
      <c r="AN110" s="84">
        <f>AC110-AE110</f>
        <v>42</v>
      </c>
      <c r="AO110" s="85"/>
      <c r="AP110" s="64"/>
      <c r="AQ110" s="64"/>
      <c r="AR110" s="64"/>
      <c r="AS110" s="64"/>
      <c r="AT110" s="64"/>
      <c r="AU110" s="64"/>
      <c r="AV110" s="64">
        <v>3</v>
      </c>
      <c r="AW110" s="64"/>
      <c r="AX110" s="64"/>
      <c r="AY110" s="64"/>
      <c r="AZ110" s="64"/>
      <c r="BA110" s="64"/>
      <c r="BB110" s="30"/>
    </row>
    <row r="111" spans="1:54" ht="26.25" customHeight="1">
      <c r="A111" s="89" t="s">
        <v>201</v>
      </c>
      <c r="B111" s="90"/>
      <c r="C111" s="103" t="s">
        <v>219</v>
      </c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5"/>
      <c r="S111" s="80"/>
      <c r="T111" s="81"/>
      <c r="U111" s="80" t="s">
        <v>138</v>
      </c>
      <c r="V111" s="81"/>
      <c r="W111" s="80"/>
      <c r="X111" s="81"/>
      <c r="Y111" s="82"/>
      <c r="Z111" s="83"/>
      <c r="AA111" s="84">
        <v>3</v>
      </c>
      <c r="AB111" s="85"/>
      <c r="AC111" s="84">
        <f t="shared" si="14"/>
        <v>90</v>
      </c>
      <c r="AD111" s="85"/>
      <c r="AE111" s="84">
        <f t="shared" si="15"/>
        <v>36</v>
      </c>
      <c r="AF111" s="85"/>
      <c r="AG111" s="84">
        <v>12</v>
      </c>
      <c r="AH111" s="85"/>
      <c r="AI111" s="84"/>
      <c r="AJ111" s="85"/>
      <c r="AK111" s="84">
        <v>24</v>
      </c>
      <c r="AL111" s="85"/>
      <c r="AM111" s="64"/>
      <c r="AN111" s="84">
        <v>54</v>
      </c>
      <c r="AO111" s="85"/>
      <c r="AP111" s="64"/>
      <c r="AQ111" s="64"/>
      <c r="AR111" s="64"/>
      <c r="AS111" s="64"/>
      <c r="AT111" s="64"/>
      <c r="AU111" s="64"/>
      <c r="AV111" s="64"/>
      <c r="AW111" s="64">
        <v>3</v>
      </c>
      <c r="AX111" s="64"/>
      <c r="AY111" s="64"/>
      <c r="AZ111" s="64"/>
      <c r="BA111" s="64"/>
      <c r="BB111" s="30"/>
    </row>
    <row r="112" spans="1:54" ht="12.75" customHeight="1">
      <c r="A112" s="89" t="s">
        <v>202</v>
      </c>
      <c r="B112" s="90"/>
      <c r="C112" s="103" t="s">
        <v>220</v>
      </c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5"/>
      <c r="S112" s="80"/>
      <c r="T112" s="81"/>
      <c r="U112" s="80" t="s">
        <v>138</v>
      </c>
      <c r="V112" s="81"/>
      <c r="W112" s="80"/>
      <c r="X112" s="81"/>
      <c r="Y112" s="82"/>
      <c r="Z112" s="83"/>
      <c r="AA112" s="84">
        <v>3</v>
      </c>
      <c r="AB112" s="85"/>
      <c r="AC112" s="84">
        <f t="shared" si="14"/>
        <v>90</v>
      </c>
      <c r="AD112" s="85"/>
      <c r="AE112" s="84">
        <f t="shared" si="15"/>
        <v>36</v>
      </c>
      <c r="AF112" s="85"/>
      <c r="AG112" s="84">
        <v>12</v>
      </c>
      <c r="AH112" s="85"/>
      <c r="AI112" s="84"/>
      <c r="AJ112" s="85"/>
      <c r="AK112" s="84">
        <v>24</v>
      </c>
      <c r="AL112" s="85"/>
      <c r="AM112" s="64"/>
      <c r="AN112" s="84">
        <v>54</v>
      </c>
      <c r="AO112" s="85"/>
      <c r="AP112" s="64"/>
      <c r="AQ112" s="64"/>
      <c r="AR112" s="64"/>
      <c r="AS112" s="64"/>
      <c r="AT112" s="64"/>
      <c r="AU112" s="64"/>
      <c r="AV112" s="64"/>
      <c r="AW112" s="64">
        <v>3</v>
      </c>
      <c r="AX112" s="64"/>
      <c r="AY112" s="64"/>
      <c r="AZ112" s="64"/>
      <c r="BA112" s="64"/>
      <c r="BB112" s="30"/>
    </row>
    <row r="113" spans="1:54" ht="25.5" customHeight="1">
      <c r="A113" s="89" t="s">
        <v>203</v>
      </c>
      <c r="B113" s="90"/>
      <c r="C113" s="103" t="s">
        <v>221</v>
      </c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5"/>
      <c r="S113" s="80"/>
      <c r="T113" s="81"/>
      <c r="U113" s="80" t="s">
        <v>138</v>
      </c>
      <c r="V113" s="81"/>
      <c r="W113" s="80"/>
      <c r="X113" s="81"/>
      <c r="Y113" s="82"/>
      <c r="Z113" s="83"/>
      <c r="AA113" s="84">
        <v>3</v>
      </c>
      <c r="AB113" s="85"/>
      <c r="AC113" s="84">
        <f t="shared" si="14"/>
        <v>90</v>
      </c>
      <c r="AD113" s="85"/>
      <c r="AE113" s="84">
        <f t="shared" si="15"/>
        <v>36</v>
      </c>
      <c r="AF113" s="85"/>
      <c r="AG113" s="84">
        <v>12</v>
      </c>
      <c r="AH113" s="85"/>
      <c r="AI113" s="84"/>
      <c r="AJ113" s="85"/>
      <c r="AK113" s="84">
        <v>24</v>
      </c>
      <c r="AL113" s="85"/>
      <c r="AM113" s="64"/>
      <c r="AN113" s="84">
        <v>54</v>
      </c>
      <c r="AO113" s="85"/>
      <c r="AP113" s="64"/>
      <c r="AQ113" s="64"/>
      <c r="AR113" s="64"/>
      <c r="AS113" s="64"/>
      <c r="AT113" s="64"/>
      <c r="AU113" s="64"/>
      <c r="AV113" s="64"/>
      <c r="AW113" s="64">
        <v>3</v>
      </c>
      <c r="AX113" s="67"/>
      <c r="AY113" s="64"/>
      <c r="AZ113" s="64"/>
      <c r="BA113" s="64"/>
      <c r="BB113" s="30"/>
    </row>
    <row r="114" spans="1:54" ht="12.75" customHeight="1">
      <c r="A114" s="271" t="s">
        <v>207</v>
      </c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3"/>
      <c r="BB114" s="30"/>
    </row>
    <row r="115" spans="1:54" ht="27" customHeight="1">
      <c r="A115" s="89" t="s">
        <v>197</v>
      </c>
      <c r="B115" s="90"/>
      <c r="C115" s="103" t="s">
        <v>213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5"/>
      <c r="S115" s="80"/>
      <c r="T115" s="81"/>
      <c r="U115" s="80" t="s">
        <v>136</v>
      </c>
      <c r="V115" s="81"/>
      <c r="W115" s="80"/>
      <c r="X115" s="81"/>
      <c r="Y115" s="82"/>
      <c r="Z115" s="83"/>
      <c r="AA115" s="84">
        <v>3</v>
      </c>
      <c r="AB115" s="85"/>
      <c r="AC115" s="84">
        <f aca="true" t="shared" si="16" ref="AC115:AC121">AA115*30</f>
        <v>90</v>
      </c>
      <c r="AD115" s="85"/>
      <c r="AE115" s="84">
        <f aca="true" t="shared" si="17" ref="AE115:AE121">SUM(AG115:AM115)</f>
        <v>48</v>
      </c>
      <c r="AF115" s="85"/>
      <c r="AG115" s="84">
        <v>32</v>
      </c>
      <c r="AH115" s="85"/>
      <c r="AI115" s="84"/>
      <c r="AJ115" s="85"/>
      <c r="AK115" s="84">
        <v>16</v>
      </c>
      <c r="AL115" s="85"/>
      <c r="AM115" s="64"/>
      <c r="AN115" s="84">
        <f aca="true" t="shared" si="18" ref="AN115:AN121">AC115-AE115</f>
        <v>42</v>
      </c>
      <c r="AO115" s="85"/>
      <c r="AP115" s="64"/>
      <c r="AQ115" s="64"/>
      <c r="AR115" s="64"/>
      <c r="AS115" s="64"/>
      <c r="AT115" s="64"/>
      <c r="AU115" s="64">
        <v>3</v>
      </c>
      <c r="AV115" s="64"/>
      <c r="AW115" s="64"/>
      <c r="AX115" s="64"/>
      <c r="AY115" s="64"/>
      <c r="AZ115" s="64"/>
      <c r="BA115" s="64"/>
      <c r="BB115" s="30"/>
    </row>
    <row r="116" spans="1:54" ht="27" customHeight="1">
      <c r="A116" s="89" t="s">
        <v>198</v>
      </c>
      <c r="B116" s="90"/>
      <c r="C116" s="103" t="s">
        <v>214</v>
      </c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5"/>
      <c r="S116" s="80"/>
      <c r="T116" s="81"/>
      <c r="U116" s="80" t="s">
        <v>136</v>
      </c>
      <c r="V116" s="81"/>
      <c r="W116" s="80"/>
      <c r="X116" s="81"/>
      <c r="Y116" s="82"/>
      <c r="Z116" s="83"/>
      <c r="AA116" s="84">
        <v>4</v>
      </c>
      <c r="AB116" s="85"/>
      <c r="AC116" s="84">
        <f t="shared" si="16"/>
        <v>120</v>
      </c>
      <c r="AD116" s="85"/>
      <c r="AE116" s="84">
        <f t="shared" si="17"/>
        <v>64</v>
      </c>
      <c r="AF116" s="85"/>
      <c r="AG116" s="84">
        <v>32</v>
      </c>
      <c r="AH116" s="85"/>
      <c r="AI116" s="84"/>
      <c r="AJ116" s="85"/>
      <c r="AK116" s="84">
        <v>32</v>
      </c>
      <c r="AL116" s="85"/>
      <c r="AM116" s="64"/>
      <c r="AN116" s="84">
        <f t="shared" si="18"/>
        <v>56</v>
      </c>
      <c r="AO116" s="85"/>
      <c r="AP116" s="64"/>
      <c r="AQ116" s="64"/>
      <c r="AR116" s="64"/>
      <c r="AS116" s="64"/>
      <c r="AT116" s="64"/>
      <c r="AU116" s="64">
        <v>4</v>
      </c>
      <c r="AV116" s="64"/>
      <c r="AW116" s="64"/>
      <c r="AX116" s="64"/>
      <c r="AY116" s="64"/>
      <c r="AZ116" s="64"/>
      <c r="BA116" s="64"/>
      <c r="BB116" s="30"/>
    </row>
    <row r="117" spans="1:54" ht="28.5" customHeight="1">
      <c r="A117" s="89" t="s">
        <v>199</v>
      </c>
      <c r="B117" s="90"/>
      <c r="C117" s="103" t="s">
        <v>227</v>
      </c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5"/>
      <c r="S117" s="80"/>
      <c r="T117" s="81"/>
      <c r="U117" s="80" t="s">
        <v>137</v>
      </c>
      <c r="V117" s="81"/>
      <c r="W117" s="80"/>
      <c r="X117" s="81"/>
      <c r="Y117" s="82"/>
      <c r="Z117" s="83"/>
      <c r="AA117" s="84">
        <v>3</v>
      </c>
      <c r="AB117" s="85"/>
      <c r="AC117" s="84">
        <f t="shared" si="16"/>
        <v>90</v>
      </c>
      <c r="AD117" s="85"/>
      <c r="AE117" s="84">
        <f t="shared" si="17"/>
        <v>48</v>
      </c>
      <c r="AF117" s="85"/>
      <c r="AG117" s="84">
        <v>16</v>
      </c>
      <c r="AH117" s="85"/>
      <c r="AI117" s="84"/>
      <c r="AJ117" s="85"/>
      <c r="AK117" s="84">
        <v>32</v>
      </c>
      <c r="AL117" s="85"/>
      <c r="AM117" s="64"/>
      <c r="AN117" s="84">
        <f t="shared" si="18"/>
        <v>42</v>
      </c>
      <c r="AO117" s="85"/>
      <c r="AP117" s="64"/>
      <c r="AQ117" s="64"/>
      <c r="AR117" s="64"/>
      <c r="AS117" s="64"/>
      <c r="AT117" s="64"/>
      <c r="AU117" s="64"/>
      <c r="AV117" s="64">
        <v>3</v>
      </c>
      <c r="AW117" s="64"/>
      <c r="AX117" s="64"/>
      <c r="AY117" s="64"/>
      <c r="AZ117" s="64"/>
      <c r="BA117" s="64"/>
      <c r="BB117" s="30"/>
    </row>
    <row r="118" spans="1:54" ht="29.25" customHeight="1">
      <c r="A118" s="89" t="s">
        <v>200</v>
      </c>
      <c r="B118" s="90"/>
      <c r="C118" s="103" t="s">
        <v>228</v>
      </c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5"/>
      <c r="S118" s="80"/>
      <c r="T118" s="81"/>
      <c r="U118" s="80" t="s">
        <v>137</v>
      </c>
      <c r="V118" s="81"/>
      <c r="W118" s="80"/>
      <c r="X118" s="81"/>
      <c r="Y118" s="82"/>
      <c r="Z118" s="83"/>
      <c r="AA118" s="84">
        <v>3</v>
      </c>
      <c r="AB118" s="85"/>
      <c r="AC118" s="84">
        <f t="shared" si="16"/>
        <v>90</v>
      </c>
      <c r="AD118" s="85"/>
      <c r="AE118" s="84">
        <f t="shared" si="17"/>
        <v>48</v>
      </c>
      <c r="AF118" s="85"/>
      <c r="AG118" s="84">
        <v>32</v>
      </c>
      <c r="AH118" s="85"/>
      <c r="AI118" s="84"/>
      <c r="AJ118" s="85"/>
      <c r="AK118" s="84">
        <v>16</v>
      </c>
      <c r="AL118" s="85"/>
      <c r="AM118" s="64"/>
      <c r="AN118" s="84">
        <f t="shared" si="18"/>
        <v>42</v>
      </c>
      <c r="AO118" s="85"/>
      <c r="AP118" s="64"/>
      <c r="AQ118" s="64"/>
      <c r="AR118" s="64"/>
      <c r="AS118" s="64"/>
      <c r="AT118" s="64"/>
      <c r="AU118" s="64"/>
      <c r="AV118" s="64">
        <v>3</v>
      </c>
      <c r="AW118" s="64"/>
      <c r="AX118" s="64"/>
      <c r="AY118" s="64"/>
      <c r="AZ118" s="64"/>
      <c r="BA118" s="64"/>
      <c r="BB118" s="30"/>
    </row>
    <row r="119" spans="1:54" ht="27.75" customHeight="1">
      <c r="A119" s="89" t="s">
        <v>201</v>
      </c>
      <c r="B119" s="90"/>
      <c r="C119" s="103" t="s">
        <v>215</v>
      </c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5"/>
      <c r="S119" s="80"/>
      <c r="T119" s="81"/>
      <c r="U119" s="80" t="s">
        <v>138</v>
      </c>
      <c r="V119" s="81"/>
      <c r="W119" s="80"/>
      <c r="X119" s="81"/>
      <c r="Y119" s="82"/>
      <c r="Z119" s="83"/>
      <c r="AA119" s="84">
        <v>3</v>
      </c>
      <c r="AB119" s="85"/>
      <c r="AC119" s="84">
        <f t="shared" si="16"/>
        <v>90</v>
      </c>
      <c r="AD119" s="85"/>
      <c r="AE119" s="84">
        <f t="shared" si="17"/>
        <v>36</v>
      </c>
      <c r="AF119" s="85"/>
      <c r="AG119" s="84">
        <v>12</v>
      </c>
      <c r="AH119" s="85"/>
      <c r="AI119" s="84"/>
      <c r="AJ119" s="85"/>
      <c r="AK119" s="84">
        <v>24</v>
      </c>
      <c r="AL119" s="85"/>
      <c r="AM119" s="64"/>
      <c r="AN119" s="84">
        <f t="shared" si="18"/>
        <v>54</v>
      </c>
      <c r="AO119" s="85"/>
      <c r="AP119" s="64"/>
      <c r="AQ119" s="64"/>
      <c r="AR119" s="64"/>
      <c r="AS119" s="64"/>
      <c r="AT119" s="64"/>
      <c r="AU119" s="64"/>
      <c r="AV119" s="64"/>
      <c r="AW119" s="64">
        <v>3</v>
      </c>
      <c r="AX119" s="64"/>
      <c r="AY119" s="64"/>
      <c r="AZ119" s="64"/>
      <c r="BA119" s="64"/>
      <c r="BB119" s="30"/>
    </row>
    <row r="120" spans="1:54" ht="42" customHeight="1">
      <c r="A120" s="89" t="s">
        <v>202</v>
      </c>
      <c r="B120" s="90"/>
      <c r="C120" s="103" t="s">
        <v>229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5"/>
      <c r="S120" s="80"/>
      <c r="T120" s="81"/>
      <c r="U120" s="80" t="s">
        <v>138</v>
      </c>
      <c r="V120" s="81"/>
      <c r="W120" s="80"/>
      <c r="X120" s="81"/>
      <c r="Y120" s="82"/>
      <c r="Z120" s="83"/>
      <c r="AA120" s="84">
        <v>3</v>
      </c>
      <c r="AB120" s="85"/>
      <c r="AC120" s="84">
        <f t="shared" si="16"/>
        <v>90</v>
      </c>
      <c r="AD120" s="85"/>
      <c r="AE120" s="84">
        <f t="shared" si="17"/>
        <v>36</v>
      </c>
      <c r="AF120" s="85"/>
      <c r="AG120" s="84">
        <v>12</v>
      </c>
      <c r="AH120" s="85"/>
      <c r="AI120" s="84"/>
      <c r="AJ120" s="85"/>
      <c r="AK120" s="84">
        <v>24</v>
      </c>
      <c r="AL120" s="85"/>
      <c r="AM120" s="64"/>
      <c r="AN120" s="84">
        <f t="shared" si="18"/>
        <v>54</v>
      </c>
      <c r="AO120" s="85"/>
      <c r="AP120" s="64"/>
      <c r="AQ120" s="64"/>
      <c r="AR120" s="64"/>
      <c r="AS120" s="64"/>
      <c r="AT120" s="64"/>
      <c r="AU120" s="64"/>
      <c r="AV120" s="64"/>
      <c r="AW120" s="64">
        <v>3</v>
      </c>
      <c r="AX120" s="64"/>
      <c r="AY120" s="64"/>
      <c r="AZ120" s="64"/>
      <c r="BA120" s="64"/>
      <c r="BB120" s="30"/>
    </row>
    <row r="121" spans="1:54" ht="40.5" customHeight="1">
      <c r="A121" s="89" t="s">
        <v>203</v>
      </c>
      <c r="B121" s="90"/>
      <c r="C121" s="103" t="s">
        <v>216</v>
      </c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5"/>
      <c r="S121" s="80"/>
      <c r="T121" s="81"/>
      <c r="U121" s="80" t="s">
        <v>138</v>
      </c>
      <c r="V121" s="81"/>
      <c r="W121" s="80"/>
      <c r="X121" s="81"/>
      <c r="Y121" s="82"/>
      <c r="Z121" s="83"/>
      <c r="AA121" s="84">
        <v>3</v>
      </c>
      <c r="AB121" s="85"/>
      <c r="AC121" s="84">
        <f t="shared" si="16"/>
        <v>90</v>
      </c>
      <c r="AD121" s="85"/>
      <c r="AE121" s="84">
        <f t="shared" si="17"/>
        <v>36</v>
      </c>
      <c r="AF121" s="85"/>
      <c r="AG121" s="84">
        <v>12</v>
      </c>
      <c r="AH121" s="85"/>
      <c r="AI121" s="84"/>
      <c r="AJ121" s="85"/>
      <c r="AK121" s="84">
        <v>24</v>
      </c>
      <c r="AL121" s="85"/>
      <c r="AM121" s="64"/>
      <c r="AN121" s="84">
        <f t="shared" si="18"/>
        <v>54</v>
      </c>
      <c r="AO121" s="85"/>
      <c r="AP121" s="64"/>
      <c r="AQ121" s="64"/>
      <c r="AR121" s="64"/>
      <c r="AS121" s="64"/>
      <c r="AT121" s="64"/>
      <c r="AU121" s="64"/>
      <c r="AV121" s="64"/>
      <c r="AW121" s="64">
        <v>3</v>
      </c>
      <c r="AX121" s="67"/>
      <c r="AY121" s="64"/>
      <c r="AZ121" s="64"/>
      <c r="BA121" s="64"/>
      <c r="BB121" s="30"/>
    </row>
    <row r="122" spans="1:54" ht="12.75" customHeight="1">
      <c r="A122" s="69"/>
      <c r="B122" s="70"/>
      <c r="C122" s="61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  <c r="S122" s="71"/>
      <c r="T122" s="72"/>
      <c r="U122" s="71"/>
      <c r="V122" s="72"/>
      <c r="W122" s="71"/>
      <c r="X122" s="72"/>
      <c r="Y122" s="73"/>
      <c r="Z122" s="74"/>
      <c r="AA122" s="75"/>
      <c r="AB122" s="76"/>
      <c r="AC122" s="75"/>
      <c r="AD122" s="76"/>
      <c r="AE122" s="75"/>
      <c r="AF122" s="76"/>
      <c r="AG122" s="75"/>
      <c r="AH122" s="76"/>
      <c r="AI122" s="75"/>
      <c r="AJ122" s="76"/>
      <c r="AK122" s="75"/>
      <c r="AL122" s="76"/>
      <c r="AM122" s="64"/>
      <c r="AN122" s="75"/>
      <c r="AO122" s="76"/>
      <c r="AP122" s="64"/>
      <c r="AQ122" s="64"/>
      <c r="AR122" s="64"/>
      <c r="AS122" s="64"/>
      <c r="AT122" s="64"/>
      <c r="AU122" s="64"/>
      <c r="AV122" s="64"/>
      <c r="AW122" s="64"/>
      <c r="AX122" s="67"/>
      <c r="AY122" s="64"/>
      <c r="AZ122" s="64"/>
      <c r="BA122" s="64"/>
      <c r="BB122" s="30"/>
    </row>
    <row r="123" spans="1:54" ht="12.75" customHeight="1">
      <c r="A123" s="89"/>
      <c r="B123" s="90"/>
      <c r="C123" s="103" t="s">
        <v>143</v>
      </c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5"/>
      <c r="S123" s="276"/>
      <c r="T123" s="277"/>
      <c r="U123" s="80"/>
      <c r="V123" s="81"/>
      <c r="W123" s="82"/>
      <c r="X123" s="83"/>
      <c r="Y123" s="280"/>
      <c r="Z123" s="281"/>
      <c r="AA123" s="278"/>
      <c r="AB123" s="279"/>
      <c r="AC123" s="278"/>
      <c r="AD123" s="279"/>
      <c r="AE123" s="84">
        <f>AG123+AI123+AK123+AM123</f>
        <v>128</v>
      </c>
      <c r="AF123" s="85"/>
      <c r="AG123" s="278"/>
      <c r="AH123" s="279"/>
      <c r="AI123" s="278"/>
      <c r="AJ123" s="279"/>
      <c r="AK123" s="84">
        <v>128</v>
      </c>
      <c r="AL123" s="85"/>
      <c r="AM123" s="77"/>
      <c r="AN123" s="84"/>
      <c r="AO123" s="85"/>
      <c r="AP123" s="64">
        <v>4</v>
      </c>
      <c r="AQ123" s="64">
        <v>4</v>
      </c>
      <c r="AR123" s="64">
        <v>4</v>
      </c>
      <c r="AS123" s="64">
        <v>4</v>
      </c>
      <c r="AT123" s="77"/>
      <c r="AU123" s="77"/>
      <c r="AV123" s="77"/>
      <c r="AW123" s="77"/>
      <c r="AX123" s="78"/>
      <c r="AY123" s="77"/>
      <c r="AZ123" s="77"/>
      <c r="BA123" s="77"/>
      <c r="BB123" s="30"/>
    </row>
    <row r="124" spans="1:54" ht="12" customHeight="1">
      <c r="A124" s="89"/>
      <c r="B124" s="90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5"/>
      <c r="S124" s="80"/>
      <c r="T124" s="81"/>
      <c r="U124" s="80"/>
      <c r="V124" s="81"/>
      <c r="W124" s="80"/>
      <c r="X124" s="81"/>
      <c r="Y124" s="82"/>
      <c r="Z124" s="83"/>
      <c r="AA124" s="84"/>
      <c r="AB124" s="85"/>
      <c r="AC124" s="84">
        <f>AA124*30</f>
        <v>0</v>
      </c>
      <c r="AD124" s="85"/>
      <c r="AE124" s="84"/>
      <c r="AF124" s="85"/>
      <c r="AG124" s="84"/>
      <c r="AH124" s="85"/>
      <c r="AI124" s="84"/>
      <c r="AJ124" s="85"/>
      <c r="AK124" s="84"/>
      <c r="AL124" s="85"/>
      <c r="AM124" s="64"/>
      <c r="AN124" s="84"/>
      <c r="AO124" s="85"/>
      <c r="AP124" s="64"/>
      <c r="AQ124" s="64"/>
      <c r="AR124" s="64"/>
      <c r="AS124" s="64"/>
      <c r="AT124" s="64"/>
      <c r="AU124" s="64"/>
      <c r="AV124" s="64"/>
      <c r="AW124" s="64"/>
      <c r="AX124" s="67"/>
      <c r="AY124" s="64"/>
      <c r="AZ124" s="64"/>
      <c r="BA124" s="64"/>
      <c r="BB124" s="30"/>
    </row>
    <row r="125" spans="1:54" ht="12.75" customHeight="1">
      <c r="A125" s="89"/>
      <c r="B125" s="90"/>
      <c r="C125" s="218" t="s">
        <v>96</v>
      </c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70"/>
      <c r="S125" s="82"/>
      <c r="T125" s="83"/>
      <c r="U125" s="82"/>
      <c r="V125" s="83"/>
      <c r="W125" s="92"/>
      <c r="X125" s="93"/>
      <c r="Y125" s="82"/>
      <c r="Z125" s="83"/>
      <c r="AA125" s="230">
        <f>SUM(AA93:AB105)</f>
        <v>55</v>
      </c>
      <c r="AB125" s="231"/>
      <c r="AC125" s="230">
        <f>SUM(AC93:AD105)</f>
        <v>1650</v>
      </c>
      <c r="AD125" s="231"/>
      <c r="AE125" s="230">
        <f>SUM(AE93:AF105)</f>
        <v>844</v>
      </c>
      <c r="AF125" s="231"/>
      <c r="AG125" s="230">
        <f>SUM(AG93:AH105)</f>
        <v>364</v>
      </c>
      <c r="AH125" s="231"/>
      <c r="AI125" s="230">
        <f>SUM(AI93:AJ105)</f>
        <v>120</v>
      </c>
      <c r="AJ125" s="231"/>
      <c r="AK125" s="230">
        <f>SUM(AK93:AL105)</f>
        <v>360</v>
      </c>
      <c r="AL125" s="231"/>
      <c r="AM125" s="44"/>
      <c r="AN125" s="84">
        <f>SUM(AN93:AO105)</f>
        <v>806</v>
      </c>
      <c r="AO125" s="85"/>
      <c r="AP125" s="40">
        <f aca="true" t="shared" si="19" ref="AP125:BA125">SUM(AP93:AP105)</f>
        <v>12</v>
      </c>
      <c r="AQ125" s="40">
        <f t="shared" si="19"/>
        <v>6</v>
      </c>
      <c r="AR125" s="40">
        <f t="shared" si="19"/>
        <v>0</v>
      </c>
      <c r="AS125" s="40">
        <f t="shared" si="19"/>
        <v>4</v>
      </c>
      <c r="AT125" s="40">
        <f t="shared" si="19"/>
        <v>0</v>
      </c>
      <c r="AU125" s="40">
        <f t="shared" si="19"/>
        <v>11</v>
      </c>
      <c r="AV125" s="40">
        <f t="shared" si="19"/>
        <v>10</v>
      </c>
      <c r="AW125" s="40">
        <f t="shared" si="19"/>
        <v>13</v>
      </c>
      <c r="AX125" s="40">
        <f t="shared" si="19"/>
        <v>0</v>
      </c>
      <c r="AY125" s="40">
        <f t="shared" si="19"/>
        <v>0</v>
      </c>
      <c r="AZ125" s="40">
        <f t="shared" si="19"/>
        <v>0</v>
      </c>
      <c r="BA125" s="40">
        <f t="shared" si="19"/>
        <v>0</v>
      </c>
      <c r="BB125" s="30"/>
    </row>
    <row r="126" spans="1:54" ht="12.75" customHeight="1">
      <c r="A126" s="227" t="s">
        <v>97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9"/>
      <c r="S126" s="101"/>
      <c r="T126" s="102"/>
      <c r="U126" s="101"/>
      <c r="V126" s="102"/>
      <c r="W126" s="101"/>
      <c r="X126" s="102"/>
      <c r="Y126" s="101"/>
      <c r="Z126" s="102"/>
      <c r="AA126" s="101">
        <f>AA125+AA91</f>
        <v>65</v>
      </c>
      <c r="AB126" s="102"/>
      <c r="AC126" s="101">
        <f>AC125+AC91</f>
        <v>1950</v>
      </c>
      <c r="AD126" s="102"/>
      <c r="AE126" s="101">
        <f>AE125+AE91</f>
        <v>972</v>
      </c>
      <c r="AF126" s="102"/>
      <c r="AG126" s="92">
        <f>AG125+AG91</f>
        <v>428</v>
      </c>
      <c r="AH126" s="93"/>
      <c r="AI126" s="92">
        <f>AI125+AI91</f>
        <v>120</v>
      </c>
      <c r="AJ126" s="93"/>
      <c r="AK126" s="92">
        <f>AK125+AK91</f>
        <v>424</v>
      </c>
      <c r="AL126" s="93"/>
      <c r="AM126" s="43"/>
      <c r="AN126" s="101">
        <f>AN125+AN91</f>
        <v>978</v>
      </c>
      <c r="AO126" s="102"/>
      <c r="AP126" s="25">
        <f aca="true" t="shared" si="20" ref="AP126:BA126">AP125+AP91</f>
        <v>12</v>
      </c>
      <c r="AQ126" s="25">
        <f t="shared" si="20"/>
        <v>8</v>
      </c>
      <c r="AR126" s="25">
        <f t="shared" si="20"/>
        <v>2</v>
      </c>
      <c r="AS126" s="25">
        <f t="shared" si="20"/>
        <v>4</v>
      </c>
      <c r="AT126" s="25">
        <f t="shared" si="20"/>
        <v>2</v>
      </c>
      <c r="AU126" s="25">
        <f t="shared" si="20"/>
        <v>13</v>
      </c>
      <c r="AV126" s="25">
        <f t="shared" si="20"/>
        <v>10</v>
      </c>
      <c r="AW126" s="41">
        <f t="shared" si="20"/>
        <v>13</v>
      </c>
      <c r="AX126" s="25">
        <f t="shared" si="20"/>
        <v>0</v>
      </c>
      <c r="AY126" s="25">
        <f t="shared" si="20"/>
        <v>0</v>
      </c>
      <c r="AZ126" s="41">
        <f t="shared" si="20"/>
        <v>0</v>
      </c>
      <c r="BA126" s="25">
        <f t="shared" si="20"/>
        <v>0</v>
      </c>
      <c r="BB126" s="30"/>
    </row>
    <row r="127" spans="1:54" ht="12.75" customHeight="1">
      <c r="A127" s="227" t="s">
        <v>51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9"/>
      <c r="S127" s="101"/>
      <c r="T127" s="102"/>
      <c r="U127" s="101"/>
      <c r="V127" s="102"/>
      <c r="W127" s="101"/>
      <c r="X127" s="102"/>
      <c r="Y127" s="101"/>
      <c r="Z127" s="102"/>
      <c r="AA127" s="101">
        <f>AA126+AA85</f>
        <v>240</v>
      </c>
      <c r="AB127" s="102"/>
      <c r="AC127" s="101">
        <f>AC126+AC85</f>
        <v>7200</v>
      </c>
      <c r="AD127" s="102"/>
      <c r="AE127" s="101">
        <f>AE126+AE85</f>
        <v>3436</v>
      </c>
      <c r="AF127" s="102"/>
      <c r="AG127" s="92">
        <f>AG126+AG85</f>
        <v>1524</v>
      </c>
      <c r="AH127" s="93"/>
      <c r="AI127" s="92">
        <f>AI126+AI85</f>
        <v>536</v>
      </c>
      <c r="AJ127" s="93"/>
      <c r="AK127" s="92">
        <f>AK126+AK85</f>
        <v>1376</v>
      </c>
      <c r="AL127" s="93"/>
      <c r="AM127" s="43"/>
      <c r="AN127" s="101">
        <f>AN126+AN85</f>
        <v>3764</v>
      </c>
      <c r="AO127" s="102"/>
      <c r="AP127" s="25">
        <f aca="true" t="shared" si="21" ref="AP127:BA128">AP126+AP85</f>
        <v>28</v>
      </c>
      <c r="AQ127" s="25">
        <f t="shared" si="21"/>
        <v>30</v>
      </c>
      <c r="AR127" s="25">
        <f t="shared" si="21"/>
        <v>28</v>
      </c>
      <c r="AS127" s="25">
        <f t="shared" si="21"/>
        <v>26</v>
      </c>
      <c r="AT127" s="25">
        <f t="shared" si="21"/>
        <v>26</v>
      </c>
      <c r="AU127" s="25">
        <f t="shared" si="21"/>
        <v>30</v>
      </c>
      <c r="AV127" s="25">
        <f t="shared" si="21"/>
        <v>26</v>
      </c>
      <c r="AW127" s="41">
        <f t="shared" si="21"/>
        <v>25</v>
      </c>
      <c r="AX127" s="25">
        <f t="shared" si="21"/>
        <v>0</v>
      </c>
      <c r="AY127" s="25">
        <f t="shared" si="21"/>
        <v>0</v>
      </c>
      <c r="AZ127" s="41">
        <f t="shared" si="21"/>
        <v>0</v>
      </c>
      <c r="BA127" s="25">
        <f t="shared" si="21"/>
        <v>0</v>
      </c>
      <c r="BB127" s="30"/>
    </row>
    <row r="128" spans="1:54" ht="12.75" customHeight="1">
      <c r="A128" s="98" t="s">
        <v>52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100"/>
      <c r="AP128" s="25">
        <f t="shared" si="21"/>
        <v>28</v>
      </c>
      <c r="AQ128" s="25">
        <f t="shared" si="21"/>
        <v>30</v>
      </c>
      <c r="AR128" s="25">
        <f t="shared" si="21"/>
        <v>28</v>
      </c>
      <c r="AS128" s="25">
        <f t="shared" si="21"/>
        <v>26</v>
      </c>
      <c r="AT128" s="25">
        <f t="shared" si="21"/>
        <v>26</v>
      </c>
      <c r="AU128" s="25">
        <f t="shared" si="21"/>
        <v>30</v>
      </c>
      <c r="AV128" s="25">
        <f t="shared" si="21"/>
        <v>26</v>
      </c>
      <c r="AW128" s="41">
        <f t="shared" si="21"/>
        <v>25</v>
      </c>
      <c r="AX128" s="25">
        <f t="shared" si="21"/>
        <v>0</v>
      </c>
      <c r="AY128" s="25">
        <f t="shared" si="21"/>
        <v>0</v>
      </c>
      <c r="AZ128" s="41">
        <f t="shared" si="21"/>
        <v>0</v>
      </c>
      <c r="BA128" s="25">
        <f t="shared" si="21"/>
        <v>0</v>
      </c>
      <c r="BB128" s="30"/>
    </row>
    <row r="129" spans="1:54" ht="12.75" customHeight="1">
      <c r="A129" s="98" t="s">
        <v>53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100"/>
      <c r="AP129" s="2">
        <v>4</v>
      </c>
      <c r="AQ129" s="2">
        <v>4</v>
      </c>
      <c r="AR129" s="2">
        <v>4</v>
      </c>
      <c r="AS129" s="2">
        <v>4</v>
      </c>
      <c r="AT129" s="2">
        <v>4</v>
      </c>
      <c r="AU129" s="2">
        <v>3</v>
      </c>
      <c r="AV129" s="2">
        <v>4</v>
      </c>
      <c r="AW129" s="2">
        <v>3</v>
      </c>
      <c r="AX129" s="2"/>
      <c r="AY129" s="2"/>
      <c r="AZ129" s="42"/>
      <c r="BA129" s="2"/>
      <c r="BB129" s="30"/>
    </row>
    <row r="130" spans="1:54" ht="12.75" customHeight="1">
      <c r="A130" s="98" t="s">
        <v>54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100"/>
      <c r="AP130" s="19">
        <v>3</v>
      </c>
      <c r="AQ130" s="19">
        <v>3</v>
      </c>
      <c r="AR130" s="19">
        <v>3</v>
      </c>
      <c r="AS130" s="19">
        <v>3</v>
      </c>
      <c r="AT130" s="19">
        <v>3</v>
      </c>
      <c r="AU130" s="19">
        <v>4</v>
      </c>
      <c r="AV130" s="19">
        <v>3</v>
      </c>
      <c r="AW130" s="19">
        <v>4</v>
      </c>
      <c r="AX130" s="19"/>
      <c r="AY130" s="19"/>
      <c r="AZ130" s="59"/>
      <c r="BA130" s="26"/>
      <c r="BB130" s="30"/>
    </row>
    <row r="131" spans="1:54" ht="12.75" customHeight="1">
      <c r="A131" s="98" t="s">
        <v>61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100"/>
      <c r="AP131" s="19">
        <v>10</v>
      </c>
      <c r="AQ131" s="19">
        <v>10</v>
      </c>
      <c r="AR131" s="19">
        <v>8</v>
      </c>
      <c r="AS131" s="19">
        <v>10</v>
      </c>
      <c r="AT131" s="19">
        <v>8</v>
      </c>
      <c r="AU131" s="19">
        <v>8</v>
      </c>
      <c r="AV131" s="19">
        <v>2</v>
      </c>
      <c r="AW131" s="57">
        <v>4</v>
      </c>
      <c r="AX131" s="18"/>
      <c r="AY131" s="18"/>
      <c r="AZ131" s="42"/>
      <c r="BA131" s="2"/>
      <c r="BB131" s="30"/>
    </row>
    <row r="132" spans="1:54" ht="12.75">
      <c r="A132" s="98" t="s">
        <v>55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100"/>
      <c r="AP132" s="19"/>
      <c r="AQ132" s="19"/>
      <c r="AR132" s="19"/>
      <c r="AS132" s="19">
        <v>1</v>
      </c>
      <c r="AT132" s="19"/>
      <c r="AU132" s="19"/>
      <c r="AV132" s="19"/>
      <c r="AW132" s="57"/>
      <c r="AX132" s="18"/>
      <c r="AY132" s="18"/>
      <c r="AZ132" s="39"/>
      <c r="BA132" s="1"/>
      <c r="BB132" s="30"/>
    </row>
    <row r="133" spans="1:54" ht="12.75">
      <c r="A133" s="98" t="s">
        <v>255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100"/>
      <c r="AP133" s="19">
        <v>2</v>
      </c>
      <c r="AQ133" s="19">
        <v>1</v>
      </c>
      <c r="AR133" s="19"/>
      <c r="AS133" s="19"/>
      <c r="AT133" s="19"/>
      <c r="AU133" s="19"/>
      <c r="AV133" s="19"/>
      <c r="AW133" s="57"/>
      <c r="AX133" s="18"/>
      <c r="AY133" s="18"/>
      <c r="AZ133" s="39"/>
      <c r="BA133" s="1"/>
      <c r="BB133" s="30"/>
    </row>
    <row r="134" spans="1:53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54"/>
      <c r="AH134" s="54"/>
      <c r="AI134" s="54"/>
      <c r="AJ134" s="54"/>
      <c r="AK134" s="54"/>
      <c r="AL134" s="54"/>
      <c r="AM134" s="54"/>
      <c r="AN134" s="4"/>
      <c r="AO134" s="4"/>
      <c r="AP134" s="5"/>
      <c r="AQ134" s="5"/>
      <c r="AR134" s="5"/>
      <c r="AS134" s="5"/>
      <c r="AT134" s="5"/>
      <c r="AU134" s="6"/>
      <c r="AV134" s="6"/>
      <c r="AW134" s="58"/>
      <c r="AX134" s="7"/>
      <c r="AY134" s="7"/>
      <c r="AZ134" s="60"/>
      <c r="BA134" s="5"/>
    </row>
    <row r="135" spans="1:53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55"/>
      <c r="AH135" s="55"/>
      <c r="AI135" s="55"/>
      <c r="AJ135" s="55"/>
      <c r="AK135" s="55"/>
      <c r="AL135" s="55"/>
      <c r="AM135" s="55"/>
      <c r="AN135" s="15"/>
      <c r="AO135" s="15"/>
      <c r="AP135" s="15"/>
      <c r="AQ135" s="15"/>
      <c r="AR135" s="15"/>
      <c r="AS135" s="15"/>
      <c r="AT135" s="15"/>
      <c r="AU135" s="15"/>
      <c r="AV135" s="15"/>
      <c r="AW135" s="55"/>
      <c r="AX135" s="15"/>
      <c r="AY135" s="15"/>
      <c r="AZ135" s="55"/>
      <c r="BA135" s="15"/>
    </row>
    <row r="136" spans="1:53" ht="14.25">
      <c r="A136" s="238" t="s">
        <v>64</v>
      </c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15"/>
      <c r="Z136" s="15"/>
      <c r="AA136" s="15"/>
      <c r="AB136" s="15"/>
      <c r="AC136" s="15"/>
      <c r="AD136" s="15"/>
      <c r="AE136" s="15"/>
      <c r="AF136" s="15"/>
      <c r="AG136" s="55"/>
      <c r="AH136" s="55"/>
      <c r="AI136" s="55"/>
      <c r="AJ136" s="55"/>
      <c r="AK136" s="55"/>
      <c r="AL136" s="55"/>
      <c r="AM136" s="55"/>
      <c r="AN136" s="15"/>
      <c r="AO136" s="15"/>
      <c r="AP136" s="15"/>
      <c r="AQ136" s="15"/>
      <c r="AR136" s="15"/>
      <c r="AS136" s="15"/>
      <c r="AT136" s="15"/>
      <c r="AU136" s="15"/>
      <c r="AV136" s="15"/>
      <c r="AW136" s="55"/>
      <c r="AX136" s="15"/>
      <c r="AY136" s="15"/>
      <c r="AZ136" s="55"/>
      <c r="BA136" s="15"/>
    </row>
    <row r="137" spans="1:53" ht="15.75">
      <c r="A137" s="248" t="s">
        <v>65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50"/>
      <c r="S137" s="242" t="s">
        <v>46</v>
      </c>
      <c r="T137" s="243"/>
      <c r="U137" s="243"/>
      <c r="V137" s="243"/>
      <c r="W137" s="243"/>
      <c r="X137" s="244"/>
      <c r="Y137" s="16"/>
      <c r="Z137" s="16"/>
      <c r="AA137" s="15"/>
      <c r="AB137" s="15"/>
      <c r="AC137" s="15"/>
      <c r="AD137" s="15"/>
      <c r="AE137" s="15"/>
      <c r="AF137" s="15"/>
      <c r="AG137" s="55"/>
      <c r="AH137" s="55"/>
      <c r="AI137" s="55"/>
      <c r="AJ137" s="55"/>
      <c r="AK137" s="55"/>
      <c r="AL137" s="55"/>
      <c r="AM137" s="55"/>
      <c r="AN137" s="15"/>
      <c r="AO137" s="15"/>
      <c r="AP137" s="15"/>
      <c r="AQ137" s="15"/>
      <c r="AR137" s="15"/>
      <c r="AS137" s="15"/>
      <c r="AT137" s="15"/>
      <c r="AU137" s="15"/>
      <c r="AV137" s="15"/>
      <c r="AW137" s="55"/>
      <c r="AX137" s="15"/>
      <c r="AY137" s="15"/>
      <c r="AZ137" s="55"/>
      <c r="BA137" s="15"/>
    </row>
    <row r="138" spans="1:53" ht="15">
      <c r="A138" s="108" t="s">
        <v>246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10"/>
      <c r="S138" s="245">
        <v>165</v>
      </c>
      <c r="T138" s="246"/>
      <c r="U138" s="246"/>
      <c r="V138" s="246"/>
      <c r="W138" s="246"/>
      <c r="X138" s="247"/>
      <c r="Y138" s="16"/>
      <c r="Z138" s="16"/>
      <c r="AA138" s="15"/>
      <c r="AB138" s="15"/>
      <c r="AC138" s="15"/>
      <c r="AD138" s="15"/>
      <c r="AE138" s="15"/>
      <c r="AF138" s="15"/>
      <c r="AG138" s="55"/>
      <c r="AH138" s="55"/>
      <c r="AI138" s="55"/>
      <c r="AJ138" s="55"/>
      <c r="AK138" s="55"/>
      <c r="AL138" s="55"/>
      <c r="AM138" s="55"/>
      <c r="AN138" s="15"/>
      <c r="AO138" s="15"/>
      <c r="AP138" s="15"/>
      <c r="AQ138" s="15"/>
      <c r="AR138" s="15"/>
      <c r="AS138" s="15"/>
      <c r="AT138" s="15"/>
      <c r="AU138" s="15"/>
      <c r="AV138" s="15"/>
      <c r="AW138" s="55"/>
      <c r="AX138" s="15"/>
      <c r="AY138" s="15"/>
      <c r="AZ138" s="55"/>
      <c r="BA138" s="15"/>
    </row>
    <row r="139" spans="1:53" ht="15">
      <c r="A139" s="108" t="s">
        <v>247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10"/>
      <c r="S139" s="111">
        <v>65</v>
      </c>
      <c r="T139" s="112"/>
      <c r="U139" s="112"/>
      <c r="V139" s="112"/>
      <c r="W139" s="112"/>
      <c r="X139" s="113"/>
      <c r="Y139" s="16"/>
      <c r="Z139" s="16"/>
      <c r="AA139" s="15"/>
      <c r="AB139" s="15"/>
      <c r="AC139" s="15"/>
      <c r="AD139" s="15"/>
      <c r="AE139" s="15"/>
      <c r="AF139" s="15"/>
      <c r="AG139" s="55"/>
      <c r="AH139" s="55"/>
      <c r="AI139" s="55"/>
      <c r="AJ139" s="55"/>
      <c r="AK139" s="55"/>
      <c r="AL139" s="55"/>
      <c r="AM139" s="55"/>
      <c r="AN139" s="15"/>
      <c r="AO139" s="15"/>
      <c r="AP139" s="15"/>
      <c r="AQ139" s="15"/>
      <c r="AR139" s="15"/>
      <c r="AS139" s="15"/>
      <c r="AT139" s="15"/>
      <c r="AU139" s="15"/>
      <c r="AV139" s="15"/>
      <c r="AW139" s="55"/>
      <c r="AX139" s="15"/>
      <c r="AY139" s="15"/>
      <c r="AZ139" s="55"/>
      <c r="BA139" s="15"/>
    </row>
    <row r="140" spans="1:53" ht="15">
      <c r="A140" s="108" t="s">
        <v>23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10"/>
      <c r="S140" s="111">
        <v>10</v>
      </c>
      <c r="T140" s="112"/>
      <c r="U140" s="112"/>
      <c r="V140" s="112"/>
      <c r="W140" s="112"/>
      <c r="X140" s="113"/>
      <c r="Y140" s="16"/>
      <c r="Z140" s="16"/>
      <c r="AA140" s="15"/>
      <c r="AB140" s="15"/>
      <c r="AC140" s="15"/>
      <c r="AD140" s="15"/>
      <c r="AE140" s="15"/>
      <c r="AF140" s="15"/>
      <c r="AG140" s="55"/>
      <c r="AH140" s="55"/>
      <c r="AI140" s="55"/>
      <c r="AJ140" s="55"/>
      <c r="AK140" s="55"/>
      <c r="AL140" s="55"/>
      <c r="AM140" s="55"/>
      <c r="AN140" s="15"/>
      <c r="AO140" s="15"/>
      <c r="AP140" s="15"/>
      <c r="AQ140" s="15"/>
      <c r="AR140" s="15"/>
      <c r="AS140" s="15"/>
      <c r="AT140" s="15"/>
      <c r="AU140" s="15"/>
      <c r="AV140" s="15"/>
      <c r="AW140" s="55"/>
      <c r="AX140" s="15"/>
      <c r="AY140" s="15"/>
      <c r="AZ140" s="55"/>
      <c r="BA140" s="15"/>
    </row>
    <row r="141" spans="1:53" ht="15">
      <c r="A141" s="224" t="s">
        <v>248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6"/>
      <c r="S141" s="111">
        <v>0</v>
      </c>
      <c r="T141" s="112"/>
      <c r="U141" s="112"/>
      <c r="V141" s="112"/>
      <c r="W141" s="112"/>
      <c r="X141" s="113"/>
      <c r="Y141" s="16"/>
      <c r="Z141" s="16"/>
      <c r="AA141" s="15"/>
      <c r="AB141" s="15"/>
      <c r="AC141" s="15"/>
      <c r="AD141" s="15"/>
      <c r="AE141" s="15"/>
      <c r="AF141" s="15"/>
      <c r="AG141" s="55"/>
      <c r="AH141" s="55"/>
      <c r="AI141" s="55"/>
      <c r="AJ141" s="55"/>
      <c r="AK141" s="55"/>
      <c r="AL141" s="55"/>
      <c r="AM141" s="55"/>
      <c r="AN141" s="15"/>
      <c r="AO141" s="15"/>
      <c r="AP141" s="15"/>
      <c r="AQ141" s="15"/>
      <c r="AR141" s="15"/>
      <c r="AS141" s="15"/>
      <c r="AT141" s="15"/>
      <c r="AU141" s="15"/>
      <c r="AV141" s="15"/>
      <c r="AW141" s="55"/>
      <c r="AX141" s="15"/>
      <c r="AY141" s="15"/>
      <c r="AZ141" s="55"/>
      <c r="BA141" s="15"/>
    </row>
    <row r="142" spans="1:53" ht="15">
      <c r="A142" s="224"/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6"/>
      <c r="S142" s="111"/>
      <c r="T142" s="112"/>
      <c r="U142" s="112"/>
      <c r="V142" s="112"/>
      <c r="W142" s="112"/>
      <c r="X142" s="113"/>
      <c r="Y142" s="16"/>
      <c r="Z142" s="16"/>
      <c r="AA142" s="15"/>
      <c r="AB142" s="15"/>
      <c r="AC142" s="15"/>
      <c r="AD142" s="15"/>
      <c r="AE142" s="15"/>
      <c r="AF142" s="15"/>
      <c r="AG142" s="55"/>
      <c r="AH142" s="55"/>
      <c r="AI142" s="55"/>
      <c r="AJ142" s="55"/>
      <c r="AK142" s="55"/>
      <c r="AL142" s="55"/>
      <c r="AM142" s="55"/>
      <c r="AN142" s="15"/>
      <c r="AO142" s="15"/>
      <c r="AP142" s="15"/>
      <c r="AQ142" s="15"/>
      <c r="AR142" s="15"/>
      <c r="AS142" s="15"/>
      <c r="AT142" s="15"/>
      <c r="AU142" s="15"/>
      <c r="AV142" s="15"/>
      <c r="AW142" s="55"/>
      <c r="AX142" s="15"/>
      <c r="AY142" s="15"/>
      <c r="AZ142" s="55"/>
      <c r="BA142" s="15"/>
    </row>
    <row r="143" spans="1:53" ht="15">
      <c r="A143" s="239" t="s">
        <v>66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1"/>
      <c r="S143" s="232">
        <f>SUM(S138:X142)</f>
        <v>240</v>
      </c>
      <c r="T143" s="233"/>
      <c r="U143" s="233"/>
      <c r="V143" s="233"/>
      <c r="W143" s="233"/>
      <c r="X143" s="234"/>
      <c r="Y143" s="16"/>
      <c r="Z143" s="16"/>
      <c r="AA143" s="15"/>
      <c r="AB143" s="15"/>
      <c r="AC143" s="15"/>
      <c r="AD143" s="15"/>
      <c r="AE143" s="15"/>
      <c r="AF143" s="15"/>
      <c r="AG143" s="55"/>
      <c r="AH143" s="55"/>
      <c r="AI143" s="55"/>
      <c r="AJ143" s="55"/>
      <c r="AK143" s="55"/>
      <c r="AL143" s="55"/>
      <c r="AM143" s="55"/>
      <c r="AN143" s="15"/>
      <c r="AO143" s="15"/>
      <c r="AP143" s="15"/>
      <c r="AQ143" s="15"/>
      <c r="AR143" s="15"/>
      <c r="AS143" s="15"/>
      <c r="AT143" s="15"/>
      <c r="AU143" s="15"/>
      <c r="AV143" s="15"/>
      <c r="AW143" s="55"/>
      <c r="AX143" s="15"/>
      <c r="AY143" s="15"/>
      <c r="AZ143" s="55"/>
      <c r="BA143" s="15"/>
    </row>
    <row r="146" spans="1:25" ht="15">
      <c r="A146" s="237" t="s">
        <v>85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</row>
    <row r="147" spans="1:53" ht="15">
      <c r="A147" s="223" t="s">
        <v>259</v>
      </c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</row>
    <row r="149" spans="5:24" ht="12.75">
      <c r="E149" s="96" t="s">
        <v>86</v>
      </c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</row>
    <row r="150" spans="5:24" ht="12.75">
      <c r="E150" s="107" t="s">
        <v>87</v>
      </c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5:24" ht="12.75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</row>
    <row r="152" spans="5:24" ht="12.75"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</row>
  </sheetData>
  <sheetProtection/>
  <mergeCells count="1106">
    <mergeCell ref="AN118:AO118"/>
    <mergeCell ref="A133:AO133"/>
    <mergeCell ref="Y123:Z123"/>
    <mergeCell ref="AA123:AB123"/>
    <mergeCell ref="AC123:AD123"/>
    <mergeCell ref="AE123:AF123"/>
    <mergeCell ref="AG123:AH123"/>
    <mergeCell ref="AK120:AL120"/>
    <mergeCell ref="AG119:AH119"/>
    <mergeCell ref="AC120:AD120"/>
    <mergeCell ref="AE120:AF120"/>
    <mergeCell ref="AK123:AL123"/>
    <mergeCell ref="AN123:AO123"/>
    <mergeCell ref="AN120:AO120"/>
    <mergeCell ref="A123:B123"/>
    <mergeCell ref="C123:R123"/>
    <mergeCell ref="S123:T123"/>
    <mergeCell ref="U123:V123"/>
    <mergeCell ref="W123:X123"/>
    <mergeCell ref="AG120:AH120"/>
    <mergeCell ref="S121:T121"/>
    <mergeCell ref="U121:V121"/>
    <mergeCell ref="A121:B121"/>
    <mergeCell ref="AG121:AH121"/>
    <mergeCell ref="AN119:AO119"/>
    <mergeCell ref="A120:B120"/>
    <mergeCell ref="C120:R120"/>
    <mergeCell ref="S120:T120"/>
    <mergeCell ref="AA120:AB120"/>
    <mergeCell ref="AE119:AF119"/>
    <mergeCell ref="AI120:AJ120"/>
    <mergeCell ref="AK119:AL119"/>
    <mergeCell ref="A119:B119"/>
    <mergeCell ref="C119:R119"/>
    <mergeCell ref="S119:T119"/>
    <mergeCell ref="U119:V119"/>
    <mergeCell ref="W119:X119"/>
    <mergeCell ref="Y119:Z119"/>
    <mergeCell ref="AA119:AB119"/>
    <mergeCell ref="AI119:AJ119"/>
    <mergeCell ref="AI117:AJ117"/>
    <mergeCell ref="AK117:AL117"/>
    <mergeCell ref="AA118:AB118"/>
    <mergeCell ref="AC118:AD118"/>
    <mergeCell ref="AE118:AF118"/>
    <mergeCell ref="AG118:AH118"/>
    <mergeCell ref="AN117:AO117"/>
    <mergeCell ref="A118:B118"/>
    <mergeCell ref="C118:R118"/>
    <mergeCell ref="S118:T118"/>
    <mergeCell ref="U118:V118"/>
    <mergeCell ref="W118:X118"/>
    <mergeCell ref="Y118:Z118"/>
    <mergeCell ref="AI118:AJ118"/>
    <mergeCell ref="AK118:AL118"/>
    <mergeCell ref="AG117:AH117"/>
    <mergeCell ref="AN116:AO116"/>
    <mergeCell ref="A117:B117"/>
    <mergeCell ref="C117:R117"/>
    <mergeCell ref="S117:T117"/>
    <mergeCell ref="U117:V117"/>
    <mergeCell ref="W117:X117"/>
    <mergeCell ref="Y117:Z117"/>
    <mergeCell ref="AA117:AB117"/>
    <mergeCell ref="AC117:AD117"/>
    <mergeCell ref="AE117:AF117"/>
    <mergeCell ref="AI115:AJ115"/>
    <mergeCell ref="AK115:AL115"/>
    <mergeCell ref="AA116:AB116"/>
    <mergeCell ref="AC116:AD116"/>
    <mergeCell ref="AE116:AF116"/>
    <mergeCell ref="AG116:AH116"/>
    <mergeCell ref="AN115:AO115"/>
    <mergeCell ref="A116:B116"/>
    <mergeCell ref="C116:R116"/>
    <mergeCell ref="S116:T116"/>
    <mergeCell ref="U116:V116"/>
    <mergeCell ref="W116:X116"/>
    <mergeCell ref="Y116:Z116"/>
    <mergeCell ref="AI116:AJ116"/>
    <mergeCell ref="AK116:AL116"/>
    <mergeCell ref="AG115:AH115"/>
    <mergeCell ref="AN113:AO113"/>
    <mergeCell ref="A115:B115"/>
    <mergeCell ref="C115:R115"/>
    <mergeCell ref="S115:T115"/>
    <mergeCell ref="U115:V115"/>
    <mergeCell ref="W115:X115"/>
    <mergeCell ref="Y115:Z115"/>
    <mergeCell ref="AA115:AB115"/>
    <mergeCell ref="AC115:AD115"/>
    <mergeCell ref="AE115:AF115"/>
    <mergeCell ref="AI112:AJ112"/>
    <mergeCell ref="AK112:AL112"/>
    <mergeCell ref="AA113:AB113"/>
    <mergeCell ref="AC113:AD113"/>
    <mergeCell ref="AE113:AF113"/>
    <mergeCell ref="AG113:AH113"/>
    <mergeCell ref="AN112:AO112"/>
    <mergeCell ref="A113:B113"/>
    <mergeCell ref="C113:R113"/>
    <mergeCell ref="S113:T113"/>
    <mergeCell ref="U113:V113"/>
    <mergeCell ref="W113:X113"/>
    <mergeCell ref="Y113:Z113"/>
    <mergeCell ref="AI113:AJ113"/>
    <mergeCell ref="AK113:AL113"/>
    <mergeCell ref="AG112:AH112"/>
    <mergeCell ref="AN111:AO111"/>
    <mergeCell ref="A112:B112"/>
    <mergeCell ref="C112:R112"/>
    <mergeCell ref="S112:T112"/>
    <mergeCell ref="U112:V112"/>
    <mergeCell ref="W112:X112"/>
    <mergeCell ref="Y112:Z112"/>
    <mergeCell ref="AA112:AB112"/>
    <mergeCell ref="AC112:AD112"/>
    <mergeCell ref="AE112:AF112"/>
    <mergeCell ref="AI110:AJ110"/>
    <mergeCell ref="AK110:AL110"/>
    <mergeCell ref="AA111:AB111"/>
    <mergeCell ref="AC111:AD111"/>
    <mergeCell ref="AE111:AF111"/>
    <mergeCell ref="AG111:AH111"/>
    <mergeCell ref="AN110:AO110"/>
    <mergeCell ref="A111:B111"/>
    <mergeCell ref="C111:R111"/>
    <mergeCell ref="S111:T111"/>
    <mergeCell ref="U111:V111"/>
    <mergeCell ref="W111:X111"/>
    <mergeCell ref="Y111:Z111"/>
    <mergeCell ref="AI111:AJ111"/>
    <mergeCell ref="AK111:AL111"/>
    <mergeCell ref="AG110:AH110"/>
    <mergeCell ref="AN109:AO109"/>
    <mergeCell ref="A110:B110"/>
    <mergeCell ref="C110:R110"/>
    <mergeCell ref="S110:T110"/>
    <mergeCell ref="U110:V110"/>
    <mergeCell ref="W110:X110"/>
    <mergeCell ref="Y110:Z110"/>
    <mergeCell ref="AA110:AB110"/>
    <mergeCell ref="AC110:AD110"/>
    <mergeCell ref="AE110:AF110"/>
    <mergeCell ref="AG109:AH109"/>
    <mergeCell ref="AI109:AJ109"/>
    <mergeCell ref="AK109:AL109"/>
    <mergeCell ref="AG108:AH108"/>
    <mergeCell ref="AI108:AJ108"/>
    <mergeCell ref="AK108:AL108"/>
    <mergeCell ref="AE108:AF108"/>
    <mergeCell ref="A109:B109"/>
    <mergeCell ref="C109:R109"/>
    <mergeCell ref="S109:T109"/>
    <mergeCell ref="U109:V109"/>
    <mergeCell ref="W109:X109"/>
    <mergeCell ref="Y109:Z109"/>
    <mergeCell ref="AA109:AB109"/>
    <mergeCell ref="AC109:AD109"/>
    <mergeCell ref="AE109:AF109"/>
    <mergeCell ref="AN107:AO107"/>
    <mergeCell ref="A108:B108"/>
    <mergeCell ref="C108:R108"/>
    <mergeCell ref="S108:T108"/>
    <mergeCell ref="U108:V108"/>
    <mergeCell ref="W108:X108"/>
    <mergeCell ref="Y108:Z108"/>
    <mergeCell ref="AA108:AB108"/>
    <mergeCell ref="AC108:AD108"/>
    <mergeCell ref="AN108:AO108"/>
    <mergeCell ref="A107:B107"/>
    <mergeCell ref="C107:R107"/>
    <mergeCell ref="S107:T107"/>
    <mergeCell ref="U107:V107"/>
    <mergeCell ref="A94:B94"/>
    <mergeCell ref="C94:R94"/>
    <mergeCell ref="S94:T94"/>
    <mergeCell ref="U94:V94"/>
    <mergeCell ref="C99:R99"/>
    <mergeCell ref="S99:T99"/>
    <mergeCell ref="AK94:AL94"/>
    <mergeCell ref="AN94:AO94"/>
    <mergeCell ref="AA94:AB94"/>
    <mergeCell ref="AC94:AD94"/>
    <mergeCell ref="AE94:AF94"/>
    <mergeCell ref="AG94:AH94"/>
    <mergeCell ref="AI94:AJ94"/>
    <mergeCell ref="AK93:AL93"/>
    <mergeCell ref="AN93:AO93"/>
    <mergeCell ref="A92:BA92"/>
    <mergeCell ref="W94:X94"/>
    <mergeCell ref="Y94:Z94"/>
    <mergeCell ref="AC93:AD93"/>
    <mergeCell ref="AE93:AF93"/>
    <mergeCell ref="W93:X93"/>
    <mergeCell ref="Y93:Z93"/>
    <mergeCell ref="AA93:AB93"/>
    <mergeCell ref="A93:B93"/>
    <mergeCell ref="C93:R93"/>
    <mergeCell ref="S93:T93"/>
    <mergeCell ref="U93:V93"/>
    <mergeCell ref="AG93:AH93"/>
    <mergeCell ref="AI93:AJ93"/>
    <mergeCell ref="AN78:AO78"/>
    <mergeCell ref="AI78:AJ78"/>
    <mergeCell ref="AK78:AL78"/>
    <mergeCell ref="AN68:AO68"/>
    <mergeCell ref="AN71:AO71"/>
    <mergeCell ref="AK71:AL71"/>
    <mergeCell ref="AK75:AL75"/>
    <mergeCell ref="AN75:AO75"/>
    <mergeCell ref="AN74:AO74"/>
    <mergeCell ref="AK68:AL68"/>
    <mergeCell ref="AI57:AJ57"/>
    <mergeCell ref="AA78:AB78"/>
    <mergeCell ref="AC78:AD78"/>
    <mergeCell ref="AE78:AF78"/>
    <mergeCell ref="AG78:AH78"/>
    <mergeCell ref="AI75:AJ75"/>
    <mergeCell ref="AA69:AB69"/>
    <mergeCell ref="AC69:AD69"/>
    <mergeCell ref="AG68:AH68"/>
    <mergeCell ref="AA68:AB68"/>
    <mergeCell ref="S78:T78"/>
    <mergeCell ref="U78:V78"/>
    <mergeCell ref="AE57:AF57"/>
    <mergeCell ref="Y78:Z78"/>
    <mergeCell ref="W71:X71"/>
    <mergeCell ref="Y71:Z71"/>
    <mergeCell ref="U74:V74"/>
    <mergeCell ref="W74:X74"/>
    <mergeCell ref="AC66:AD66"/>
    <mergeCell ref="W57:X57"/>
    <mergeCell ref="A68:B68"/>
    <mergeCell ref="Y57:Z57"/>
    <mergeCell ref="AE71:AF71"/>
    <mergeCell ref="AG71:AH71"/>
    <mergeCell ref="A57:B57"/>
    <mergeCell ref="C57:R57"/>
    <mergeCell ref="S57:T57"/>
    <mergeCell ref="U57:V57"/>
    <mergeCell ref="AA70:AB70"/>
    <mergeCell ref="C70:R70"/>
    <mergeCell ref="AC59:AD59"/>
    <mergeCell ref="AA60:AB60"/>
    <mergeCell ref="AA61:AB61"/>
    <mergeCell ref="AI68:AJ68"/>
    <mergeCell ref="A96:B96"/>
    <mergeCell ref="C96:R96"/>
    <mergeCell ref="S96:T96"/>
    <mergeCell ref="U96:V96"/>
    <mergeCell ref="W96:X96"/>
    <mergeCell ref="Y95:Z95"/>
    <mergeCell ref="A95:B95"/>
    <mergeCell ref="C95:R95"/>
    <mergeCell ref="S95:T95"/>
    <mergeCell ref="U95:V95"/>
    <mergeCell ref="AK97:AL97"/>
    <mergeCell ref="AC95:AD95"/>
    <mergeCell ref="Y96:Z96"/>
    <mergeCell ref="AC96:AD96"/>
    <mergeCell ref="AA95:AB95"/>
    <mergeCell ref="AA96:AB96"/>
    <mergeCell ref="A97:B97"/>
    <mergeCell ref="C97:R97"/>
    <mergeCell ref="S97:T97"/>
    <mergeCell ref="U97:V97"/>
    <mergeCell ref="W97:X97"/>
    <mergeCell ref="Y97:Z97"/>
    <mergeCell ref="AN95:AO95"/>
    <mergeCell ref="AI96:AJ96"/>
    <mergeCell ref="AK96:AL96"/>
    <mergeCell ref="AN96:AO96"/>
    <mergeCell ref="AE96:AF96"/>
    <mergeCell ref="AK95:AL95"/>
    <mergeCell ref="AG95:AH95"/>
    <mergeCell ref="AC99:AD99"/>
    <mergeCell ref="AE99:AF99"/>
    <mergeCell ref="AG96:AH96"/>
    <mergeCell ref="AG97:AH97"/>
    <mergeCell ref="AE97:AF97"/>
    <mergeCell ref="AA97:AB97"/>
    <mergeCell ref="AC97:AD97"/>
    <mergeCell ref="A98:BA98"/>
    <mergeCell ref="AN99:AO99"/>
    <mergeCell ref="AN97:AO97"/>
    <mergeCell ref="W95:X95"/>
    <mergeCell ref="AI99:AJ99"/>
    <mergeCell ref="AK99:AL99"/>
    <mergeCell ref="AG99:AH99"/>
    <mergeCell ref="A99:B99"/>
    <mergeCell ref="A71:B71"/>
    <mergeCell ref="C71:R71"/>
    <mergeCell ref="S71:T71"/>
    <mergeCell ref="U71:V71"/>
    <mergeCell ref="S91:T91"/>
    <mergeCell ref="U90:V90"/>
    <mergeCell ref="S77:T77"/>
    <mergeCell ref="U77:V77"/>
    <mergeCell ref="A90:B90"/>
    <mergeCell ref="A78:B78"/>
    <mergeCell ref="AE84:AF84"/>
    <mergeCell ref="Y90:Z90"/>
    <mergeCell ref="AC84:AD84"/>
    <mergeCell ref="W81:X81"/>
    <mergeCell ref="S81:T81"/>
    <mergeCell ref="W99:X99"/>
    <mergeCell ref="A126:R126"/>
    <mergeCell ref="A125:B125"/>
    <mergeCell ref="W125:X125"/>
    <mergeCell ref="AA103:AB103"/>
    <mergeCell ref="AA107:AB107"/>
    <mergeCell ref="Y121:Z121"/>
    <mergeCell ref="U104:V104"/>
    <mergeCell ref="W104:X104"/>
    <mergeCell ref="AA99:AB99"/>
    <mergeCell ref="A91:R91"/>
    <mergeCell ref="Y99:Z99"/>
    <mergeCell ref="AN126:AO126"/>
    <mergeCell ref="AK126:AL126"/>
    <mergeCell ref="AG125:AH125"/>
    <mergeCell ref="AE125:AF125"/>
    <mergeCell ref="AG126:AH126"/>
    <mergeCell ref="AC126:AD126"/>
    <mergeCell ref="AE126:AF126"/>
    <mergeCell ref="U99:V99"/>
    <mergeCell ref="AI126:AJ126"/>
    <mergeCell ref="AA104:AB104"/>
    <mergeCell ref="AC104:AD104"/>
    <mergeCell ref="U103:V103"/>
    <mergeCell ref="W103:X103"/>
    <mergeCell ref="Y103:Z103"/>
    <mergeCell ref="Y120:Z120"/>
    <mergeCell ref="Y104:Z104"/>
    <mergeCell ref="AC119:AD119"/>
    <mergeCell ref="AC103:AD103"/>
    <mergeCell ref="AA125:AB125"/>
    <mergeCell ref="W120:X120"/>
    <mergeCell ref="AN103:AO103"/>
    <mergeCell ref="AE124:AF124"/>
    <mergeCell ref="U124:V124"/>
    <mergeCell ref="AN104:AO104"/>
    <mergeCell ref="AK107:AL107"/>
    <mergeCell ref="AE103:AF103"/>
    <mergeCell ref="W121:X121"/>
    <mergeCell ref="AC125:AD125"/>
    <mergeCell ref="S105:T105"/>
    <mergeCell ref="W105:X105"/>
    <mergeCell ref="U120:V120"/>
    <mergeCell ref="U105:V105"/>
    <mergeCell ref="A106:BA106"/>
    <mergeCell ref="A114:BA114"/>
    <mergeCell ref="AG107:AH107"/>
    <mergeCell ref="AE105:AF105"/>
    <mergeCell ref="AG105:AH105"/>
    <mergeCell ref="AC107:AD107"/>
    <mergeCell ref="AN125:AO125"/>
    <mergeCell ref="A103:B103"/>
    <mergeCell ref="C103:R103"/>
    <mergeCell ref="S103:T103"/>
    <mergeCell ref="AK125:AL125"/>
    <mergeCell ref="Y125:Z125"/>
    <mergeCell ref="AK105:AL105"/>
    <mergeCell ref="C121:R121"/>
    <mergeCell ref="C105:R105"/>
    <mergeCell ref="S104:T104"/>
    <mergeCell ref="C101:R101"/>
    <mergeCell ref="C125:R125"/>
    <mergeCell ref="AG103:AH103"/>
    <mergeCell ref="AI103:AJ103"/>
    <mergeCell ref="AK103:AL103"/>
    <mergeCell ref="AG104:AH104"/>
    <mergeCell ref="AI104:AJ104"/>
    <mergeCell ref="C104:R104"/>
    <mergeCell ref="C124:R124"/>
    <mergeCell ref="S124:T124"/>
    <mergeCell ref="AC101:AD101"/>
    <mergeCell ref="AG102:AH102"/>
    <mergeCell ref="AA100:AB100"/>
    <mergeCell ref="AC102:AD102"/>
    <mergeCell ref="A102:B102"/>
    <mergeCell ref="C102:R102"/>
    <mergeCell ref="S102:T102"/>
    <mergeCell ref="U102:V102"/>
    <mergeCell ref="W102:X102"/>
    <mergeCell ref="A101:B101"/>
    <mergeCell ref="AN100:AO100"/>
    <mergeCell ref="W100:X100"/>
    <mergeCell ref="Y100:Z100"/>
    <mergeCell ref="AC100:AD100"/>
    <mergeCell ref="AE100:AF100"/>
    <mergeCell ref="AG100:AH100"/>
    <mergeCell ref="AK100:AL100"/>
    <mergeCell ref="AI100:AJ100"/>
    <mergeCell ref="AK101:AL101"/>
    <mergeCell ref="AN101:AO101"/>
    <mergeCell ref="AK102:AL102"/>
    <mergeCell ref="AE104:AF104"/>
    <mergeCell ref="AG101:AH101"/>
    <mergeCell ref="AE101:AF101"/>
    <mergeCell ref="AI101:AJ101"/>
    <mergeCell ref="AE102:AF102"/>
    <mergeCell ref="AN102:AO102"/>
    <mergeCell ref="AK104:AL104"/>
    <mergeCell ref="S101:T101"/>
    <mergeCell ref="U101:V101"/>
    <mergeCell ref="Y102:Z102"/>
    <mergeCell ref="AA102:AB102"/>
    <mergeCell ref="W101:X101"/>
    <mergeCell ref="Y101:Z101"/>
    <mergeCell ref="AA101:AB101"/>
    <mergeCell ref="AG84:AH84"/>
    <mergeCell ref="W89:X89"/>
    <mergeCell ref="W88:X88"/>
    <mergeCell ref="Y89:Z89"/>
    <mergeCell ref="Y85:Z85"/>
    <mergeCell ref="AE85:AF85"/>
    <mergeCell ref="AC88:AD88"/>
    <mergeCell ref="AG89:AH89"/>
    <mergeCell ref="AE88:AF88"/>
    <mergeCell ref="AN79:AO79"/>
    <mergeCell ref="U91:V91"/>
    <mergeCell ref="W91:X91"/>
    <mergeCell ref="AK91:AL91"/>
    <mergeCell ref="AI91:AJ91"/>
    <mergeCell ref="W85:X85"/>
    <mergeCell ref="AN91:AO91"/>
    <mergeCell ref="Y88:Z88"/>
    <mergeCell ref="AE90:AF90"/>
    <mergeCell ref="AG85:AH85"/>
    <mergeCell ref="AN85:AO85"/>
    <mergeCell ref="AK85:AL85"/>
    <mergeCell ref="AA88:AB88"/>
    <mergeCell ref="AA90:AB90"/>
    <mergeCell ref="AC85:AD85"/>
    <mergeCell ref="AC90:AD90"/>
    <mergeCell ref="AI89:AJ89"/>
    <mergeCell ref="AG88:AH88"/>
    <mergeCell ref="AC89:AD89"/>
    <mergeCell ref="AN90:AO90"/>
    <mergeCell ref="AN83:AO83"/>
    <mergeCell ref="AN81:AO81"/>
    <mergeCell ref="AK82:AL82"/>
    <mergeCell ref="AN82:AO82"/>
    <mergeCell ref="AK81:AL81"/>
    <mergeCell ref="AN76:AO76"/>
    <mergeCell ref="AK76:AL76"/>
    <mergeCell ref="AK79:AL79"/>
    <mergeCell ref="AN77:AO77"/>
    <mergeCell ref="AK77:AL77"/>
    <mergeCell ref="AI74:AJ74"/>
    <mergeCell ref="AI73:AJ73"/>
    <mergeCell ref="AI71:AJ71"/>
    <mergeCell ref="AI72:AJ72"/>
    <mergeCell ref="AA71:AB71"/>
    <mergeCell ref="AK72:AL72"/>
    <mergeCell ref="A74:B74"/>
    <mergeCell ref="C74:R74"/>
    <mergeCell ref="S74:T74"/>
    <mergeCell ref="AN72:AO72"/>
    <mergeCell ref="A73:B73"/>
    <mergeCell ref="C73:R73"/>
    <mergeCell ref="S73:T73"/>
    <mergeCell ref="U73:V73"/>
    <mergeCell ref="W73:X73"/>
    <mergeCell ref="AE73:AF73"/>
    <mergeCell ref="AN73:AO73"/>
    <mergeCell ref="A72:B72"/>
    <mergeCell ref="C72:R72"/>
    <mergeCell ref="S72:T72"/>
    <mergeCell ref="U72:V72"/>
    <mergeCell ref="W72:X72"/>
    <mergeCell ref="AC73:AD73"/>
    <mergeCell ref="Y73:Z73"/>
    <mergeCell ref="AA73:AB73"/>
    <mergeCell ref="C67:R67"/>
    <mergeCell ref="S67:T67"/>
    <mergeCell ref="U67:V67"/>
    <mergeCell ref="S66:T66"/>
    <mergeCell ref="U66:V66"/>
    <mergeCell ref="C69:R69"/>
    <mergeCell ref="S69:T69"/>
    <mergeCell ref="S68:T68"/>
    <mergeCell ref="U68:V68"/>
    <mergeCell ref="C68:R68"/>
    <mergeCell ref="AK67:AL67"/>
    <mergeCell ref="AE67:AF67"/>
    <mergeCell ref="AG67:AH67"/>
    <mergeCell ref="AA74:AB74"/>
    <mergeCell ref="AE74:AF74"/>
    <mergeCell ref="AG74:AH74"/>
    <mergeCell ref="AA67:AB67"/>
    <mergeCell ref="AA72:AB72"/>
    <mergeCell ref="AK73:AL73"/>
    <mergeCell ref="AK74:AL74"/>
    <mergeCell ref="AK69:AL69"/>
    <mergeCell ref="AE69:AF69"/>
    <mergeCell ref="AA65:AB65"/>
    <mergeCell ref="AC67:AD67"/>
    <mergeCell ref="AG65:AH65"/>
    <mergeCell ref="AG69:AH69"/>
    <mergeCell ref="AC65:AD65"/>
    <mergeCell ref="AK66:AL66"/>
    <mergeCell ref="AI66:AJ66"/>
    <mergeCell ref="AI67:AJ67"/>
    <mergeCell ref="AN54:AO54"/>
    <mergeCell ref="AC58:AD58"/>
    <mergeCell ref="AI54:AJ54"/>
    <mergeCell ref="AK57:AL57"/>
    <mergeCell ref="AN56:AO56"/>
    <mergeCell ref="AK56:AL56"/>
    <mergeCell ref="AI56:AJ56"/>
    <mergeCell ref="AN57:AO57"/>
    <mergeCell ref="AK54:AL54"/>
    <mergeCell ref="AC57:AD57"/>
    <mergeCell ref="AI76:AJ76"/>
    <mergeCell ref="AC76:AD76"/>
    <mergeCell ref="AE76:AF76"/>
    <mergeCell ref="A55:BA55"/>
    <mergeCell ref="AC54:AD54"/>
    <mergeCell ref="AE66:AF66"/>
    <mergeCell ref="A56:B56"/>
    <mergeCell ref="AG54:AH54"/>
    <mergeCell ref="C56:R56"/>
    <mergeCell ref="AA63:AB63"/>
    <mergeCell ref="A53:B53"/>
    <mergeCell ref="AA53:AB53"/>
    <mergeCell ref="A54:R54"/>
    <mergeCell ref="AE54:AF54"/>
    <mergeCell ref="AK51:AL51"/>
    <mergeCell ref="AI51:AJ51"/>
    <mergeCell ref="AC52:AD52"/>
    <mergeCell ref="AE52:AF52"/>
    <mergeCell ref="AE53:AF53"/>
    <mergeCell ref="U52:V52"/>
    <mergeCell ref="U59:V59"/>
    <mergeCell ref="U58:V58"/>
    <mergeCell ref="Y58:Z58"/>
    <mergeCell ref="W58:X58"/>
    <mergeCell ref="U56:V56"/>
    <mergeCell ref="W56:X56"/>
    <mergeCell ref="Y56:Z56"/>
    <mergeCell ref="AA52:AB52"/>
    <mergeCell ref="AN52:AO52"/>
    <mergeCell ref="AE51:AF51"/>
    <mergeCell ref="AI52:AJ52"/>
    <mergeCell ref="AG59:AH59"/>
    <mergeCell ref="AA59:AB59"/>
    <mergeCell ref="AE58:AF58"/>
    <mergeCell ref="AA58:AB58"/>
    <mergeCell ref="AI53:AJ53"/>
    <mergeCell ref="AC51:AD51"/>
    <mergeCell ref="Y79:Z79"/>
    <mergeCell ref="AC75:AD75"/>
    <mergeCell ref="AA77:AB77"/>
    <mergeCell ref="W78:X78"/>
    <mergeCell ref="W68:X68"/>
    <mergeCell ref="W77:X77"/>
    <mergeCell ref="Y74:Z74"/>
    <mergeCell ref="Y75:Z75"/>
    <mergeCell ref="AC68:AD68"/>
    <mergeCell ref="Y77:Z77"/>
    <mergeCell ref="AA66:AB66"/>
    <mergeCell ref="W69:X69"/>
    <mergeCell ref="W80:X80"/>
    <mergeCell ref="W60:X60"/>
    <mergeCell ref="AA75:AB75"/>
    <mergeCell ref="Y61:Z61"/>
    <mergeCell ref="W76:X76"/>
    <mergeCell ref="Y72:Z72"/>
    <mergeCell ref="Y62:Z62"/>
    <mergeCell ref="W79:X79"/>
    <mergeCell ref="A63:R63"/>
    <mergeCell ref="S62:T62"/>
    <mergeCell ref="Y59:Z59"/>
    <mergeCell ref="Y63:Z63"/>
    <mergeCell ref="S60:T60"/>
    <mergeCell ref="U62:V62"/>
    <mergeCell ref="W62:X62"/>
    <mergeCell ref="S61:T61"/>
    <mergeCell ref="C60:R60"/>
    <mergeCell ref="W63:X63"/>
    <mergeCell ref="AI58:AJ58"/>
    <mergeCell ref="A61:B61"/>
    <mergeCell ref="C61:R61"/>
    <mergeCell ref="A59:B59"/>
    <mergeCell ref="C59:R59"/>
    <mergeCell ref="W59:X59"/>
    <mergeCell ref="W61:X61"/>
    <mergeCell ref="U61:V61"/>
    <mergeCell ref="A60:B60"/>
    <mergeCell ref="AI60:AJ60"/>
    <mergeCell ref="AA56:AB56"/>
    <mergeCell ref="AA54:AB54"/>
    <mergeCell ref="AC56:AD56"/>
    <mergeCell ref="AC60:AD60"/>
    <mergeCell ref="AA57:AB57"/>
    <mergeCell ref="S50:T50"/>
    <mergeCell ref="AA50:AB50"/>
    <mergeCell ref="U50:V50"/>
    <mergeCell ref="Y51:Z51"/>
    <mergeCell ref="W50:X50"/>
    <mergeCell ref="Y50:Z50"/>
    <mergeCell ref="AA51:AB51"/>
    <mergeCell ref="S51:T51"/>
    <mergeCell ref="U51:V51"/>
    <mergeCell ref="W51:X51"/>
    <mergeCell ref="C51:R51"/>
    <mergeCell ref="Y53:Z53"/>
    <mergeCell ref="W54:X54"/>
    <mergeCell ref="S53:T53"/>
    <mergeCell ref="C52:R52"/>
    <mergeCell ref="C53:R53"/>
    <mergeCell ref="S54:T54"/>
    <mergeCell ref="Y52:Z52"/>
    <mergeCell ref="U53:V53"/>
    <mergeCell ref="Y54:Z54"/>
    <mergeCell ref="U54:V54"/>
    <mergeCell ref="A36:B36"/>
    <mergeCell ref="C36:F36"/>
    <mergeCell ref="S58:T58"/>
    <mergeCell ref="A41:B47"/>
    <mergeCell ref="A51:B51"/>
    <mergeCell ref="C41:R47"/>
    <mergeCell ref="C50:R50"/>
    <mergeCell ref="S56:T56"/>
    <mergeCell ref="A52:B52"/>
    <mergeCell ref="S52:T52"/>
    <mergeCell ref="M36:O36"/>
    <mergeCell ref="A40:BA40"/>
    <mergeCell ref="AP41:BA42"/>
    <mergeCell ref="AZ43:BA43"/>
    <mergeCell ref="AY37:BA39"/>
    <mergeCell ref="AI37:AO39"/>
    <mergeCell ref="G36:I36"/>
    <mergeCell ref="P37:S37"/>
    <mergeCell ref="T37:V37"/>
    <mergeCell ref="T36:V36"/>
    <mergeCell ref="AC50:AD50"/>
    <mergeCell ref="A48:BA48"/>
    <mergeCell ref="A39:P39"/>
    <mergeCell ref="T39:Y39"/>
    <mergeCell ref="S59:T59"/>
    <mergeCell ref="A58:B58"/>
    <mergeCell ref="C58:R58"/>
    <mergeCell ref="AN50:AO50"/>
    <mergeCell ref="W53:X53"/>
    <mergeCell ref="W52:X52"/>
    <mergeCell ref="S75:T75"/>
    <mergeCell ref="Y66:Z66"/>
    <mergeCell ref="W67:X67"/>
    <mergeCell ref="S70:T70"/>
    <mergeCell ref="U69:V69"/>
    <mergeCell ref="U70:V70"/>
    <mergeCell ref="W70:X70"/>
    <mergeCell ref="W66:X66"/>
    <mergeCell ref="Y67:Z67"/>
    <mergeCell ref="Y68:Z68"/>
    <mergeCell ref="A82:B82"/>
    <mergeCell ref="A81:B81"/>
    <mergeCell ref="C81:R81"/>
    <mergeCell ref="A85:R85"/>
    <mergeCell ref="S82:T82"/>
    <mergeCell ref="S85:T85"/>
    <mergeCell ref="W127:X127"/>
    <mergeCell ref="AC127:AD127"/>
    <mergeCell ref="AI127:AJ127"/>
    <mergeCell ref="A137:R137"/>
    <mergeCell ref="AA81:AB81"/>
    <mergeCell ref="U83:V83"/>
    <mergeCell ref="Y82:Z82"/>
    <mergeCell ref="W83:X83"/>
    <mergeCell ref="Y83:Z83"/>
    <mergeCell ref="U82:V82"/>
    <mergeCell ref="A140:R140"/>
    <mergeCell ref="S141:X141"/>
    <mergeCell ref="A128:AO128"/>
    <mergeCell ref="S137:X137"/>
    <mergeCell ref="S138:X138"/>
    <mergeCell ref="A141:R141"/>
    <mergeCell ref="W126:X126"/>
    <mergeCell ref="A143:R143"/>
    <mergeCell ref="AC82:AD82"/>
    <mergeCell ref="AE82:AF82"/>
    <mergeCell ref="C90:R90"/>
    <mergeCell ref="S90:T90"/>
    <mergeCell ref="W84:X84"/>
    <mergeCell ref="U88:V88"/>
    <mergeCell ref="AA82:AB82"/>
    <mergeCell ref="AA89:AB89"/>
    <mergeCell ref="S80:T80"/>
    <mergeCell ref="C78:R78"/>
    <mergeCell ref="E149:X149"/>
    <mergeCell ref="A146:Y146"/>
    <mergeCell ref="AC91:AD91"/>
    <mergeCell ref="Y91:Z91"/>
    <mergeCell ref="AA91:AB91"/>
    <mergeCell ref="A136:X136"/>
    <mergeCell ref="S126:T126"/>
    <mergeCell ref="U126:V126"/>
    <mergeCell ref="AG127:AH127"/>
    <mergeCell ref="Y127:Z127"/>
    <mergeCell ref="A76:B76"/>
    <mergeCell ref="C76:R76"/>
    <mergeCell ref="C79:R79"/>
    <mergeCell ref="S76:T76"/>
    <mergeCell ref="A77:B77"/>
    <mergeCell ref="A80:B80"/>
    <mergeCell ref="C80:R80"/>
    <mergeCell ref="A79:B79"/>
    <mergeCell ref="S143:X143"/>
    <mergeCell ref="S140:X140"/>
    <mergeCell ref="A104:B104"/>
    <mergeCell ref="A131:AO131"/>
    <mergeCell ref="AN105:AO105"/>
    <mergeCell ref="AK124:AL124"/>
    <mergeCell ref="AG124:AH124"/>
    <mergeCell ref="AC105:AD105"/>
    <mergeCell ref="A130:AO130"/>
    <mergeCell ref="U127:V127"/>
    <mergeCell ref="AG90:AH90"/>
    <mergeCell ref="AE89:AF89"/>
    <mergeCell ref="A147:BA147"/>
    <mergeCell ref="A142:R142"/>
    <mergeCell ref="S142:X142"/>
    <mergeCell ref="A127:R127"/>
    <mergeCell ref="S127:T127"/>
    <mergeCell ref="AI125:AJ125"/>
    <mergeCell ref="Y126:Z126"/>
    <mergeCell ref="AE127:AF127"/>
    <mergeCell ref="A100:B100"/>
    <mergeCell ref="C100:R100"/>
    <mergeCell ref="C83:R83"/>
    <mergeCell ref="AC83:AD83"/>
    <mergeCell ref="AE83:AF83"/>
    <mergeCell ref="S83:T83"/>
    <mergeCell ref="S88:T88"/>
    <mergeCell ref="S89:T89"/>
    <mergeCell ref="U100:V100"/>
    <mergeCell ref="S100:T100"/>
    <mergeCell ref="U81:V81"/>
    <mergeCell ref="AK80:AL80"/>
    <mergeCell ref="AK83:AL83"/>
    <mergeCell ref="A88:B88"/>
    <mergeCell ref="C88:R88"/>
    <mergeCell ref="A83:B83"/>
    <mergeCell ref="U85:V85"/>
    <mergeCell ref="A84:R84"/>
    <mergeCell ref="C82:R82"/>
    <mergeCell ref="Y84:Z84"/>
    <mergeCell ref="S79:T79"/>
    <mergeCell ref="AC81:AD81"/>
    <mergeCell ref="AA79:AB79"/>
    <mergeCell ref="U79:V79"/>
    <mergeCell ref="S84:T84"/>
    <mergeCell ref="U84:V84"/>
    <mergeCell ref="AA80:AB80"/>
    <mergeCell ref="Y81:Z81"/>
    <mergeCell ref="Y80:Z80"/>
    <mergeCell ref="W82:X82"/>
    <mergeCell ref="S63:T63"/>
    <mergeCell ref="S65:T65"/>
    <mergeCell ref="U76:V76"/>
    <mergeCell ref="W65:X65"/>
    <mergeCell ref="Y65:Z65"/>
    <mergeCell ref="U63:V63"/>
    <mergeCell ref="U65:V65"/>
    <mergeCell ref="W75:X75"/>
    <mergeCell ref="U75:V75"/>
    <mergeCell ref="Y76:Z76"/>
    <mergeCell ref="AI59:AJ59"/>
    <mergeCell ref="AG61:AH61"/>
    <mergeCell ref="AE59:AF59"/>
    <mergeCell ref="AE60:AF60"/>
    <mergeCell ref="AE61:AF61"/>
    <mergeCell ref="AI61:AJ61"/>
    <mergeCell ref="U60:V60"/>
    <mergeCell ref="A69:B69"/>
    <mergeCell ref="AA62:AB62"/>
    <mergeCell ref="Y60:Z60"/>
    <mergeCell ref="AC62:AD62"/>
    <mergeCell ref="AC71:AD71"/>
    <mergeCell ref="AC70:AD70"/>
    <mergeCell ref="Y69:Z69"/>
    <mergeCell ref="Y70:Z70"/>
    <mergeCell ref="A64:BA64"/>
    <mergeCell ref="S41:Z42"/>
    <mergeCell ref="C77:R77"/>
    <mergeCell ref="C75:R75"/>
    <mergeCell ref="A66:B66"/>
    <mergeCell ref="C66:R66"/>
    <mergeCell ref="A65:B65"/>
    <mergeCell ref="A67:B67"/>
    <mergeCell ref="A75:B75"/>
    <mergeCell ref="C65:R65"/>
    <mergeCell ref="A70:B70"/>
    <mergeCell ref="T35:V35"/>
    <mergeCell ref="P34:S34"/>
    <mergeCell ref="AE44:AF47"/>
    <mergeCell ref="Q38:S38"/>
    <mergeCell ref="Q39:S39"/>
    <mergeCell ref="T38:Y38"/>
    <mergeCell ref="T34:V34"/>
    <mergeCell ref="W36:Y36"/>
    <mergeCell ref="AC43:AD47"/>
    <mergeCell ref="S43:T47"/>
    <mergeCell ref="A38:P38"/>
    <mergeCell ref="C35:F35"/>
    <mergeCell ref="P36:S36"/>
    <mergeCell ref="A35:B35"/>
    <mergeCell ref="A37:B37"/>
    <mergeCell ref="Z35:AH35"/>
    <mergeCell ref="M35:O35"/>
    <mergeCell ref="G37:I37"/>
    <mergeCell ref="W35:Y35"/>
    <mergeCell ref="J37:L37"/>
    <mergeCell ref="C33:F33"/>
    <mergeCell ref="C34:F34"/>
    <mergeCell ref="J32:L32"/>
    <mergeCell ref="W37:Y37"/>
    <mergeCell ref="J35:L35"/>
    <mergeCell ref="T33:V33"/>
    <mergeCell ref="P32:S32"/>
    <mergeCell ref="G35:I35"/>
    <mergeCell ref="M37:O37"/>
    <mergeCell ref="J36:L36"/>
    <mergeCell ref="A28:Y28"/>
    <mergeCell ref="J29:L30"/>
    <mergeCell ref="J31:L31"/>
    <mergeCell ref="C37:F37"/>
    <mergeCell ref="P35:S35"/>
    <mergeCell ref="A33:B33"/>
    <mergeCell ref="M31:O31"/>
    <mergeCell ref="M32:O32"/>
    <mergeCell ref="P33:S33"/>
    <mergeCell ref="M33:O33"/>
    <mergeCell ref="A22:A23"/>
    <mergeCell ref="A17:BA17"/>
    <mergeCell ref="AM13:BA13"/>
    <mergeCell ref="AM14:BA14"/>
    <mergeCell ref="AM12:BA12"/>
    <mergeCell ref="A18:AK18"/>
    <mergeCell ref="A20:AK20"/>
    <mergeCell ref="AM5:BA5"/>
    <mergeCell ref="L8:AK8"/>
    <mergeCell ref="L7:AK7"/>
    <mergeCell ref="A19:AK19"/>
    <mergeCell ref="A16:AK16"/>
    <mergeCell ref="A11:AK11"/>
    <mergeCell ref="A14:AK14"/>
    <mergeCell ref="AM9:BA9"/>
    <mergeCell ref="AM10:BA10"/>
    <mergeCell ref="AM11:BA11"/>
    <mergeCell ref="A10:AK10"/>
    <mergeCell ref="A6:J6"/>
    <mergeCell ref="M6:AK6"/>
    <mergeCell ref="AV1:BA1"/>
    <mergeCell ref="AQ2:BA2"/>
    <mergeCell ref="AO3:BA3"/>
    <mergeCell ref="AM4:BA4"/>
    <mergeCell ref="A2:L2"/>
    <mergeCell ref="A5:J5"/>
    <mergeCell ref="L5:AK5"/>
    <mergeCell ref="A32:B32"/>
    <mergeCell ref="G32:I32"/>
    <mergeCell ref="AY29:BA29"/>
    <mergeCell ref="AM8:BA8"/>
    <mergeCell ref="AM6:BA6"/>
    <mergeCell ref="AM7:BA7"/>
    <mergeCell ref="AI29:AU29"/>
    <mergeCell ref="A15:AK15"/>
    <mergeCell ref="A12:AK12"/>
    <mergeCell ref="A13:AK13"/>
    <mergeCell ref="Z29:AH29"/>
    <mergeCell ref="P29:S30"/>
    <mergeCell ref="Z33:AH33"/>
    <mergeCell ref="Z34:AH34"/>
    <mergeCell ref="J33:L33"/>
    <mergeCell ref="C31:F31"/>
    <mergeCell ref="G31:I31"/>
    <mergeCell ref="G33:I33"/>
    <mergeCell ref="P31:S31"/>
    <mergeCell ref="W34:Y34"/>
    <mergeCell ref="A34:B34"/>
    <mergeCell ref="A21:BA21"/>
    <mergeCell ref="J34:L34"/>
    <mergeCell ref="M34:O34"/>
    <mergeCell ref="C32:F32"/>
    <mergeCell ref="G34:I34"/>
    <mergeCell ref="A29:B30"/>
    <mergeCell ref="C29:F30"/>
    <mergeCell ref="F22:I22"/>
    <mergeCell ref="B22:E22"/>
    <mergeCell ref="A31:B31"/>
    <mergeCell ref="Z30:AH30"/>
    <mergeCell ref="G29:I30"/>
    <mergeCell ref="W29:Y30"/>
    <mergeCell ref="Z32:AH32"/>
    <mergeCell ref="AV31:AX31"/>
    <mergeCell ref="T32:V32"/>
    <mergeCell ref="W32:Y32"/>
    <mergeCell ref="T29:V30"/>
    <mergeCell ref="M29:O30"/>
    <mergeCell ref="Z31:AH31"/>
    <mergeCell ref="W33:Y33"/>
    <mergeCell ref="AV32:AX32"/>
    <mergeCell ref="T31:V31"/>
    <mergeCell ref="W31:Y31"/>
    <mergeCell ref="AY30:BA30"/>
    <mergeCell ref="AY32:BA32"/>
    <mergeCell ref="AY33:BA33"/>
    <mergeCell ref="AI32:AU32"/>
    <mergeCell ref="AI33:AU33"/>
    <mergeCell ref="AI31:AU31"/>
    <mergeCell ref="AI30:AU30"/>
    <mergeCell ref="AR43:AS43"/>
    <mergeCell ref="AC41:AO42"/>
    <mergeCell ref="AI34:AU34"/>
    <mergeCell ref="Z36:AH36"/>
    <mergeCell ref="Y43:Z47"/>
    <mergeCell ref="AP37:AX39"/>
    <mergeCell ref="AI45:AJ47"/>
    <mergeCell ref="AN43:AO47"/>
    <mergeCell ref="AI28:BA28"/>
    <mergeCell ref="AV29:AX29"/>
    <mergeCell ref="AV30:AX30"/>
    <mergeCell ref="AV33:AX33"/>
    <mergeCell ref="AY31:BA31"/>
    <mergeCell ref="AP44:BA44"/>
    <mergeCell ref="AE43:AM43"/>
    <mergeCell ref="AT43:AU43"/>
    <mergeCell ref="AP43:AQ43"/>
    <mergeCell ref="AV43:AW43"/>
    <mergeCell ref="AY34:BA34"/>
    <mergeCell ref="AI35:BA35"/>
    <mergeCell ref="AV34:AX34"/>
    <mergeCell ref="AP36:AX36"/>
    <mergeCell ref="AY36:BA36"/>
    <mergeCell ref="AI36:AO36"/>
    <mergeCell ref="AG45:AH47"/>
    <mergeCell ref="A49:BA49"/>
    <mergeCell ref="AX43:AY43"/>
    <mergeCell ref="AP46:BA46"/>
    <mergeCell ref="U43:V47"/>
    <mergeCell ref="W43:X47"/>
    <mergeCell ref="AA41:AB47"/>
    <mergeCell ref="AG44:AM44"/>
    <mergeCell ref="AK45:AL47"/>
    <mergeCell ref="AM45:AM47"/>
    <mergeCell ref="AC61:AD61"/>
    <mergeCell ref="AC79:AD79"/>
    <mergeCell ref="AC77:AD77"/>
    <mergeCell ref="AC74:AD74"/>
    <mergeCell ref="AG73:AH73"/>
    <mergeCell ref="AG75:AH75"/>
    <mergeCell ref="AE65:AF65"/>
    <mergeCell ref="AE79:AF79"/>
    <mergeCell ref="AE62:AF62"/>
    <mergeCell ref="AG63:AH63"/>
    <mergeCell ref="AI50:AJ50"/>
    <mergeCell ref="AE50:AF50"/>
    <mergeCell ref="AC53:AD53"/>
    <mergeCell ref="AG62:AH62"/>
    <mergeCell ref="AG60:AH60"/>
    <mergeCell ref="AG72:AH72"/>
    <mergeCell ref="AC72:AD72"/>
    <mergeCell ref="AE72:AF72"/>
    <mergeCell ref="AC63:AD63"/>
    <mergeCell ref="AE63:AF63"/>
    <mergeCell ref="AG52:AH52"/>
    <mergeCell ref="AG53:AH53"/>
    <mergeCell ref="AG66:AH66"/>
    <mergeCell ref="AE75:AF75"/>
    <mergeCell ref="AG56:AH56"/>
    <mergeCell ref="AE70:AF70"/>
    <mergeCell ref="AE56:AF56"/>
    <mergeCell ref="AG70:AH70"/>
    <mergeCell ref="AE68:AF68"/>
    <mergeCell ref="AG57:AH57"/>
    <mergeCell ref="AI77:AJ77"/>
    <mergeCell ref="AI82:AJ82"/>
    <mergeCell ref="AG81:AH81"/>
    <mergeCell ref="AG77:AH77"/>
    <mergeCell ref="AK88:AL88"/>
    <mergeCell ref="AI79:AJ79"/>
    <mergeCell ref="AI80:AJ80"/>
    <mergeCell ref="AI83:AJ83"/>
    <mergeCell ref="A87:BA87"/>
    <mergeCell ref="AA85:AB85"/>
    <mergeCell ref="AG76:AH76"/>
    <mergeCell ref="AC80:AD80"/>
    <mergeCell ref="AA84:AB84"/>
    <mergeCell ref="AE80:AF80"/>
    <mergeCell ref="AE81:AF81"/>
    <mergeCell ref="AG80:AH80"/>
    <mergeCell ref="AA76:AB76"/>
    <mergeCell ref="AE77:AF77"/>
    <mergeCell ref="AA83:AB83"/>
    <mergeCell ref="AG83:AH83"/>
    <mergeCell ref="E150:X150"/>
    <mergeCell ref="A139:R139"/>
    <mergeCell ref="S139:X139"/>
    <mergeCell ref="A138:R138"/>
    <mergeCell ref="U80:V80"/>
    <mergeCell ref="W90:X90"/>
    <mergeCell ref="U89:V89"/>
    <mergeCell ref="A89:B89"/>
    <mergeCell ref="C89:R89"/>
    <mergeCell ref="A105:B105"/>
    <mergeCell ref="AN65:AO65"/>
    <mergeCell ref="AI84:AJ84"/>
    <mergeCell ref="A86:BA86"/>
    <mergeCell ref="AI70:AJ70"/>
    <mergeCell ref="AK70:AL70"/>
    <mergeCell ref="AN66:AO66"/>
    <mergeCell ref="AN70:AO70"/>
    <mergeCell ref="AN80:AO80"/>
    <mergeCell ref="AG82:AH82"/>
    <mergeCell ref="AG79:AH79"/>
    <mergeCell ref="AI63:AJ63"/>
    <mergeCell ref="AN69:AO69"/>
    <mergeCell ref="AN59:AO59"/>
    <mergeCell ref="AK59:AL59"/>
    <mergeCell ref="AI65:AJ65"/>
    <mergeCell ref="AK65:AL65"/>
    <mergeCell ref="AN63:AO63"/>
    <mergeCell ref="AN67:AO67"/>
    <mergeCell ref="AK63:AL63"/>
    <mergeCell ref="AI69:AJ69"/>
    <mergeCell ref="A50:B50"/>
    <mergeCell ref="A62:B62"/>
    <mergeCell ref="AK61:AL61"/>
    <mergeCell ref="C62:R62"/>
    <mergeCell ref="AK62:AL62"/>
    <mergeCell ref="AK60:AL60"/>
    <mergeCell ref="AI62:AJ62"/>
    <mergeCell ref="AG50:AH50"/>
    <mergeCell ref="AG51:AH51"/>
    <mergeCell ref="AG58:AH58"/>
    <mergeCell ref="AN61:AO61"/>
    <mergeCell ref="AN62:AO62"/>
    <mergeCell ref="AK50:AL50"/>
    <mergeCell ref="AK53:AL53"/>
    <mergeCell ref="AK52:AL52"/>
    <mergeCell ref="AK58:AL58"/>
    <mergeCell ref="AN58:AO58"/>
    <mergeCell ref="AN60:AO60"/>
    <mergeCell ref="AN51:AO51"/>
    <mergeCell ref="AN53:AO53"/>
    <mergeCell ref="E151:X151"/>
    <mergeCell ref="E152:X152"/>
    <mergeCell ref="S125:T125"/>
    <mergeCell ref="U125:V125"/>
    <mergeCell ref="A129:AO129"/>
    <mergeCell ref="A132:AO132"/>
    <mergeCell ref="AA126:AB126"/>
    <mergeCell ref="AK127:AL127"/>
    <mergeCell ref="AN127:AO127"/>
    <mergeCell ref="AA127:AB127"/>
    <mergeCell ref="AI81:AJ81"/>
    <mergeCell ref="AI85:AJ85"/>
    <mergeCell ref="AK84:AL84"/>
    <mergeCell ref="AK89:AL89"/>
    <mergeCell ref="AK90:AL90"/>
    <mergeCell ref="AN84:AO84"/>
    <mergeCell ref="AN88:AO88"/>
    <mergeCell ref="AI88:AJ88"/>
    <mergeCell ref="AN89:AO89"/>
    <mergeCell ref="AI90:AJ90"/>
    <mergeCell ref="AE91:AF91"/>
    <mergeCell ref="AG91:AH91"/>
    <mergeCell ref="AE107:AF107"/>
    <mergeCell ref="AI102:AJ102"/>
    <mergeCell ref="AI95:AJ95"/>
    <mergeCell ref="AI97:AJ97"/>
    <mergeCell ref="AE95:AF95"/>
    <mergeCell ref="AN124:AO124"/>
    <mergeCell ref="AI124:AJ124"/>
    <mergeCell ref="AA121:AB121"/>
    <mergeCell ref="AC121:AD121"/>
    <mergeCell ref="AA124:AB124"/>
    <mergeCell ref="AN121:AO121"/>
    <mergeCell ref="AI121:AJ121"/>
    <mergeCell ref="AK121:AL121"/>
    <mergeCell ref="AE121:AF121"/>
    <mergeCell ref="AI123:AJ123"/>
    <mergeCell ref="A124:B124"/>
    <mergeCell ref="AA105:AB105"/>
    <mergeCell ref="W107:X107"/>
    <mergeCell ref="Y105:Z105"/>
    <mergeCell ref="Y107:Z107"/>
    <mergeCell ref="AW22:BA22"/>
    <mergeCell ref="W22:Z22"/>
    <mergeCell ref="O22:R22"/>
    <mergeCell ref="S22:V22"/>
    <mergeCell ref="J22:N22"/>
    <mergeCell ref="W124:X124"/>
    <mergeCell ref="Y124:Z124"/>
    <mergeCell ref="AC124:AD124"/>
    <mergeCell ref="AI105:AJ105"/>
    <mergeCell ref="AI107:AJ107"/>
    <mergeCell ref="AS22:AV22"/>
    <mergeCell ref="AJ22:AN22"/>
    <mergeCell ref="AO22:AR22"/>
    <mergeCell ref="AF22:AI22"/>
    <mergeCell ref="AA22:AE22"/>
  </mergeCells>
  <printOptions/>
  <pageMargins left="0.3937007874015748" right="0.3937007874015748" top="0.3937007874015748" bottom="0.3937007874015748" header="0" footer="0"/>
  <pageSetup horizontalDpi="300" verticalDpi="300" orientation="landscape" paperSize="9" scale="75" r:id="rId1"/>
  <rowBreaks count="2" manualBreakCount="2">
    <brk id="39" max="55" man="1"/>
    <brk id="85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admin</cp:lastModifiedBy>
  <cp:lastPrinted>2016-07-28T09:04:46Z</cp:lastPrinted>
  <dcterms:created xsi:type="dcterms:W3CDTF">2011-06-24T11:28:50Z</dcterms:created>
  <dcterms:modified xsi:type="dcterms:W3CDTF">2016-08-23T07:37:19Z</dcterms:modified>
  <cp:category/>
  <cp:version/>
  <cp:contentType/>
  <cp:contentStatus/>
</cp:coreProperties>
</file>